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RENO-ING\Downloads\"/>
    </mc:Choice>
  </mc:AlternateContent>
  <bookViews>
    <workbookView xWindow="0" yWindow="0" windowWidth="20490" windowHeight="7020" firstSheet="1" activeTab="1"/>
  </bookViews>
  <sheets>
    <sheet name="educacion" sheetId="9" r:id="rId1"/>
    <sheet name="poai con fuentes proyec (2)" sheetId="8" r:id="rId2"/>
  </sheets>
  <definedNames>
    <definedName name="_xlnm._FilterDatabase" localSheetId="0" hidden="1">educacion!$A$2:$I$33</definedName>
    <definedName name="_xlnm._FilterDatabase" localSheetId="1" hidden="1">'poai con fuentes proyec (2)'!$B$6:$E$372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9" l="1"/>
  <c r="E24" i="9"/>
  <c r="F21" i="9"/>
  <c r="D32" i="9"/>
  <c r="D31" i="9" s="1"/>
  <c r="D24" i="9"/>
  <c r="D22" i="9"/>
  <c r="D20" i="9"/>
  <c r="D19" i="9"/>
  <c r="D18" i="9" s="1"/>
  <c r="D15" i="9"/>
  <c r="D13" i="9"/>
  <c r="D11" i="9"/>
  <c r="D9" i="9"/>
  <c r="D7" i="9"/>
  <c r="D5" i="9"/>
  <c r="D17" i="9" l="1"/>
  <c r="D4" i="9"/>
  <c r="D3" i="9" s="1"/>
  <c r="D2" i="9" s="1"/>
</calcChain>
</file>

<file path=xl/sharedStrings.xml><?xml version="1.0" encoding="utf-8"?>
<sst xmlns="http://schemas.openxmlformats.org/spreadsheetml/2006/main" count="1029" uniqueCount="365">
  <si>
    <t>DIMENSIÓN</t>
  </si>
  <si>
    <t>JUNTOS POR UN GOBIERNO EFECTIVO Y CERCANO A LA GENTE</t>
  </si>
  <si>
    <t>SECTOR</t>
  </si>
  <si>
    <t>PROGRAMA</t>
  </si>
  <si>
    <t>INTEGRACION Y COOPERACION FRONTERIZA</t>
  </si>
  <si>
    <t>SUBPROGRAMA</t>
  </si>
  <si>
    <t>INTEGRACION Y COPERACION PARA LA TRANSFORMACION FRONTERIZA</t>
  </si>
  <si>
    <t>PROYECTOS</t>
  </si>
  <si>
    <t xml:space="preserve">FORTALECIMIENTO INSTITUCIONAL A LA ARTICULACION  PROCESOS DE COOPERACIÓN FRONTERIZA EN EL CONTEXTO AMAZONICO EN EL DEPARTAMENTO DE PUTUMAYO </t>
  </si>
  <si>
    <t xml:space="preserve">MEJORAR EL INTERCAMBIO DE BIENES Y SERVICIOS, CON LOS PAISES FRONTERIZOS, EN DEPARTAMENTO DEL PUTUMAYO </t>
  </si>
  <si>
    <t>BUEN GOBIERNO</t>
  </si>
  <si>
    <t>FORTALECIMIENTO INSTITUCIONAL TERRITORIAL</t>
  </si>
  <si>
    <t>FINANZAS TERRITORIALES</t>
  </si>
  <si>
    <t>FORTALECIMIENTO DEL SISTEMA DE TRANSITO DEPARTAMENTAL</t>
  </si>
  <si>
    <t>FORTALECIMIENTO DE LAS FINANZAS TERRITORIALES</t>
  </si>
  <si>
    <t xml:space="preserve"> PAZ Y COOPERACION SIN FRONTERAS</t>
  </si>
  <si>
    <t>GOBIERNO EN LINEA PARA LA  CIUDADANIA Y BUEN GOBIERNO</t>
  </si>
  <si>
    <t>MANTENIIMIENTO Y SOSTENIBILIDAD DEL SISTEMA DE GESTION DE LA CALIDAD</t>
  </si>
  <si>
    <t xml:space="preserve">ASESORIA Y ASISTENCIA TECNICA </t>
  </si>
  <si>
    <t>FORTALECER LA ASESORIA Y ASISTENCIA TECNICA A LOS MUNICIPIOS Y RESGUARDOS INDIGENAS</t>
  </si>
  <si>
    <t>MECANISMOS DE PLANIFICACION</t>
  </si>
  <si>
    <t>FORTALECIMIENTO  DEL BANCO DE PROYECTOS DEPARTAMENTAL Y LOS 13 BANCOS DE PROYECTOS MUNICIPALES</t>
  </si>
  <si>
    <t>FORMULACION, SEGUIMIENTO Y EVALUACION DEL PLAN DE DESARROLLO DEPARTAMENTAL</t>
  </si>
  <si>
    <t>FORTALECIMIENTO DEL CONSEJO TERRITORIAL DE PLANEACION (CTP) DEL DEPARTAMENO DE PUTUMAYO.</t>
  </si>
  <si>
    <t>COLECTIVIDAD Y ASOCIATIVIDAD CIUDADANA</t>
  </si>
  <si>
    <t>FORTALECIMIENTO DE LAS ORGANIZACIONES SOCIALES, COMUNITARIAS Y RELIGIOSAS DE LIBRE CULTO</t>
  </si>
  <si>
    <t>JUNTOS CONSTRUYENDO Y FORTALECIENDO CAPACIDADES PARA TRANSFORMAR.</t>
  </si>
  <si>
    <t xml:space="preserve">CONSTRUCCION DE PAZ , SEGURIDAD Y ACCESO A LA JUSTICIA </t>
  </si>
  <si>
    <t xml:space="preserve">PUTUMAYO COMPROMETIDO CON LAS VÍCTIMAS </t>
  </si>
  <si>
    <t xml:space="preserve">FORTALECIMIENTO DE LAS INSTANCIAS DEPARTAMENTALES Y MUNICIPALES PARA LA IMPLEMENTACIÓN DE MEDIDAS DE ATENCIÓN A LA POBLACIÓN VÍCTIMA. </t>
  </si>
  <si>
    <t xml:space="preserve">FORTALECIMIENTO A LAS INSTANCIAS DEL SISTEMA DEPARTAMENTAL Y MUNICIPAL Y A LA MESA DEPARTAMENTAL DE VÍCTIMAS   </t>
  </si>
  <si>
    <t>APOYO COMPLEMENTARIO A LA ATENCION HUMANITARIA</t>
  </si>
  <si>
    <t>DERECHOS HUMANOS</t>
  </si>
  <si>
    <t>PREVENCIÓN DE LOS FACTORES DE VIOLACIÓN  DE  LOS  DERECHOS HUMANOS E IMPLEMENTACIÓN DE ESTRATEGIAS PARA LA SUSTITUCIÓN DE CULTIVOS DE USO ILÍCITO.</t>
  </si>
  <si>
    <t>CAPACITACION EN LA FORMULACIÓN DE PLANES DE ACCIÓN EN DDHH EN LOS MUNICIPIOS DEL DEPARTAMENTO DE PUTUMAYO.</t>
  </si>
  <si>
    <t>CONVENCIA Y SEGURIDAD CIUDADANA</t>
  </si>
  <si>
    <t>FORTALECIMIENTO DE LA FUERZA PÚBLICA Y AUTORIDADES</t>
  </si>
  <si>
    <t>APOYO A INSTITUCIONES DE LA FUERZA PÚBLICA Y AURORIDADES EN EL DEPARTAMENTO DE PUTUMAYO.</t>
  </si>
  <si>
    <t>FORTALECIMIENTO DEL SISTEMA DE ACCESO A LA JUSTICIA FORMAL, NO FORMAL Y JUSTICIA CON ENFOQUE ÉTNICO</t>
  </si>
  <si>
    <t>APOYO A RECOMPENSAS EN EL DEPARTAMENTO DE PUTUMAYO.</t>
  </si>
  <si>
    <t>EDUCACION HUMANA PARA LA TRANSFORMACIÓN DEL SER Y EL HACER</t>
  </si>
  <si>
    <t>CALIDAD Y PERTINENCIA EDUCATIVA</t>
  </si>
  <si>
    <t>HACIA LA EXCELENCIA DOCENTE</t>
  </si>
  <si>
    <t>DISEÑO E IMPLEMENTACION DEL PLAN TERRITORIAL DE CUALIFICACION DOCENTE  QUE FORTALEZCA LAS COMPETENCIAS DOCENTES PARA ATENDER LA DIVERSIDAD EN UN MARCO DE CALIDAD, EQUIDAD E INCLUSIÓN EN TODOS LOS NIVELES</t>
  </si>
  <si>
    <t>EXPERIENCIAS SIGNIFICATIVAS</t>
  </si>
  <si>
    <t>FORMACIÓN  EN CIENCIA, TECNOLOGÍA, INNOVACIÓN E INVESTIGACIÓN, DIRIGIDO A DOCENTES Y ESTUDIANTES DE LAS INSTITUCIONES EDUCATIVAS OFICIALES DEL DEPARTAMENTO DE PUTUMAYO</t>
  </si>
  <si>
    <t>PROYECTOS PEDAGÓGICOS TRANSVERSALES</t>
  </si>
  <si>
    <t>FORTALECIMIENTO E IMPLEMENTACIÓN DE PROYECTOS PEDAGÓGICOS TRANSVERSALES   EN LOS EE DEL DEPARTAMENTO DE PUTUMAYO</t>
  </si>
  <si>
    <t>PLAN DEPARTAMENTAL DE LECTURA Y ESCRITURA: LEER Y ESCRIBIR HERRAMIENTAS PARA LA PAZ</t>
  </si>
  <si>
    <t>FOMACION DE HABITOS DE LECTURA Y ESCRITURA NNAJ DEL DEPARTAMENTO DE PUTUMAYO</t>
  </si>
  <si>
    <t>PROGRAMA DEPARTAMENTAL DE BILINGUISMO-PUTUMAYO BILINGÜE</t>
  </si>
  <si>
    <t>FORTALECIMIENTO DE LAS COMPETENCIAS COMUNICATIVAS DEL IDIOMA INGLÉS EN  EL DEPARTAMENTO DEL  PUTUMAYO</t>
  </si>
  <si>
    <t>ARTICULACIÓN  ENTRE NIVELES EDUCATIVOS</t>
  </si>
  <si>
    <t>APOYO A LOS PROCESOS DE ARTICULACION EN LOS EE DEL DEPARTAMENTO DE PUTUMAYO</t>
  </si>
  <si>
    <t>EDUCACIÓN PARA TODOS</t>
  </si>
  <si>
    <t>ACCESO CON PERMANENCIA y CALIDAD</t>
  </si>
  <si>
    <t>FORTALECIMIENTO DE  INTERNADOS ESCOLARES  EN EL DEPARTAMENTO DE PUTUMAYO</t>
  </si>
  <si>
    <t>INCLUSION DE POBLACIONES CON  EQUIDAD</t>
  </si>
  <si>
    <t>IMPLEMENTACIÓN DE  EDUCACIÓN PROPIA EN PUEBLOS INDÍGENAS DEL DEPARTAMENTO DE PUTUMAYO</t>
  </si>
  <si>
    <t>EDUCACIÓN INICIAL</t>
  </si>
  <si>
    <t>FORTALECER LA GESTION DE LA EDUCACION INICIAL  EN EL DEPARTAMENTO DE PUTUMAYO</t>
  </si>
  <si>
    <t>TALENTO HUMANO</t>
  </si>
  <si>
    <t>CONSOLIDACIÓN DEL PAGO DE OBLIGACIONES SALARIALES A DOCENTES, DIRECTIVOS DOCENTES Y ADMINISTRATIVOS Y PAGO DE MESADAS PENSIONALES A DOCENTES NACIONALIZADOS DE LA SECRETARIA DE EDUCACIÓN DE PUTUMAYO</t>
  </si>
  <si>
    <t>ADMINISTRACIÓN DEL SERVICIO EDUCATIVO EN  ESTABLECIMIENTOS EDUCATIVOS DEL DEPARTAMENTO DE PUTUMAYO</t>
  </si>
  <si>
    <t>SERVICIOS FINANCIEROS PARA EL FUNCIONAMIENTO DE LA SECRETARIA DE EDUCACIÓN DE  PUTUMAYO</t>
  </si>
  <si>
    <t xml:space="preserve">FORTALECIMIENTO INSTITUCIONAL </t>
  </si>
  <si>
    <t>SISTEMA GESTION DE CALIDAD</t>
  </si>
  <si>
    <t>FORTALECIMIENTO DEL SISTEMA GESTION DE CALIDAD DE LA SED  DE PUTUMAYO</t>
  </si>
  <si>
    <t>SALUD COMO MOTOR DE LA TRANSFORMACION</t>
  </si>
  <si>
    <t>DIMENSIONES PRIORITARIAS</t>
  </si>
  <si>
    <t xml:space="preserve"> SEXUALIDAD, DERECHOS SEXUALES Y REPRODUCTIVOS</t>
  </si>
  <si>
    <t xml:space="preserve">FORTALECER EL CONOCIMIENTO DE LA SEXUALIDAD SANA Y RESPONSABLE EN EL DEPARTAMENTO DE PUTUMAYO.   </t>
  </si>
  <si>
    <t xml:space="preserve">VIDA SALUDABLE Y CONDICIONES NO TRANSMISIBLES </t>
  </si>
  <si>
    <t>PREVENCION DE LAS ENFERMEDADES NO TRANSMISIBLES EN NUESTRO DEPARTAMENTO</t>
  </si>
  <si>
    <t>CONVIVENCIA SOCIAL Y SALUD MENTAL</t>
  </si>
  <si>
    <t>FORTALECER LAS ACCIONES PARA UN PUTUMAYO CON MENTE SANA</t>
  </si>
  <si>
    <t>SEGURIDAD ALIMENTARIA Y NUTRICIONAL</t>
  </si>
  <si>
    <t>FORTALECER LAS ACCIONES PARA MEJORAR LA SEGURIDAD ALIMENTARIA, BIENESTAR Y PROGRESO EN EL DEPARTAMENTO DE PUTUMAYO</t>
  </si>
  <si>
    <t>SALUD Y AMBITO LABORAL</t>
  </si>
  <si>
    <t xml:space="preserve">FORTALECIMIENTO DE LAS CONDICIONES DE SEGURIDAD Y SALUD LABORAL EN EL DEPARTAMENTO DE PUTUMAYO    </t>
  </si>
  <si>
    <t>SALUD AMBIENTAL</t>
  </si>
  <si>
    <t xml:space="preserve">FORTALECIMIENTO MEDIANTE LA INSPECCION VIGILANCIA Y CONTROL DE LOS FACTORES DE RIESGOS DE LA SALUD Y DEL AMBIENTE
</t>
  </si>
  <si>
    <t>ENFERMEDADES EMERGENTES Y REEMERGENTES  Y DESATENDIDAS</t>
  </si>
  <si>
    <t>ERRADICACIÓN DE LA TUBERCULOSIS EN EL DEPARTAEMNTO DE PUTUMAYO.</t>
  </si>
  <si>
    <t>CONDICIONES Y SITUACIONES ENDEMO-EPIDEMICAS</t>
  </si>
  <si>
    <t>FORTALECIMIENTO DE LA PROMOCIÓN, PREVENCIÓN Y CONTROL DE LAS ENFERMEDADES TRANSMITIDAS POR VECTORES</t>
  </si>
  <si>
    <t xml:space="preserve"> IMPLEMENTAR ACCIOES CONTRA LAS ENEFERMEDADES TRASMITIDAS POR VECTORES</t>
  </si>
  <si>
    <t>INMUNOPREVENIBLES</t>
  </si>
  <si>
    <t>MANTENIMIENTO  LAS COBERTURAS DE VACUNACION  EN  LA POBLACION OBJETO DEL DEPARTAMENTO DEL PUTUMAYO .</t>
  </si>
  <si>
    <t>SALUD PUBLICA EN EMERGENCIAS Y DESASTRES</t>
  </si>
  <si>
    <t>GESTION EN EMERGENCIAS Y DESASTRES</t>
  </si>
  <si>
    <t>APOYO EN LA OPERACIÓN DEL CENTRO REGULADOR DE URGENCIAS Y EMERGENCIAS CRUE DEL DEPARTAMENTO DEL PUTUMAYO</t>
  </si>
  <si>
    <t>SALUD INFANTIL Y JUVENIL  EN POBLACIONES VULNERABLES</t>
  </si>
  <si>
    <t>PREVENCION DE LA ENFERMEDADES PREVALENTES DE LA INFANCIA EN LA POBLACION  INFANTIL DEL DEPARTAMENTO</t>
  </si>
  <si>
    <t>GESTIÓN DIFERENCIAL DE POBLACIONES VULNERABLES</t>
  </si>
  <si>
    <t>ENVEJECIMIENTO Y VEJEZ</t>
  </si>
  <si>
    <t>FORTALECIMIENTO DE LOS DERECHOS DE LA POBLACIÓN ADULTO MAYOR DEL DEPARTAMENTO Y PROMOCIÓN DEL ENVEJECIMIENTO ACTIVO Y PROGRAMAS INTERGENERACIONALES.</t>
  </si>
  <si>
    <t xml:space="preserve"> DISCAPACIDAD</t>
  </si>
  <si>
    <t>FORTALECIMIENTO DE ESTRATEGIAS DE REHABILITACIÓN PARA PERSONAS CON DISCAPACIDAD, SU FAMILIA Y COMUNIDAD; Y  FORTALECIMIENTO DEL BANCO DE PRODUCTOS DE APOYO A BENEFICIO DE LAS PERSONAS CON DISCAPACIDAD DEL DEPARTAMENTO DEL PUTUMAYO..</t>
  </si>
  <si>
    <t>APOYO TECNICO EN LA IMPLEMENTACION DEL SISPI</t>
  </si>
  <si>
    <t>SALUD Y GENERO</t>
  </si>
  <si>
    <t>IMPLEMENTACIÓN DE ESTRATEGIAS PARA REDUCIR LA INEQUIDAD Y DISCRIMINACION DE GENERO</t>
  </si>
  <si>
    <t>VICTIMAS</t>
  </si>
  <si>
    <t>FORTALECIMIENTO DEL PROGRAMA DE ATENCIÓN PSICOSOCIAL Y SALUD INTEGRAL A VÍCTIMAS DEL CONFLICTO ARMADO PAPSIVI,  E IMPLEMENTAR   ACCIONES ENFOCADAS AL RESTABLECIMIENTO DE LOS DERECHOS, ACCIONES PARA MANTENER LA SALUD Y MINIMIZAR COMPORTAMIENTOS DAÑINOS EN LA POBLACIÓN  VÍCTIMA DE MINAS EN EL DEPARTAMENTO DEL PUTUMAYO.</t>
  </si>
  <si>
    <t>FORTALECIMIENTO DE LA AUTORIDAD SANITARIA</t>
  </si>
  <si>
    <t xml:space="preserve">GESTION DE LA SALUD PÚBICA </t>
  </si>
  <si>
    <t>FORTALECIMIENTO DE LA GESTION DE LA SALUD PUBLICA</t>
  </si>
  <si>
    <t xml:space="preserve">VIGILANCIA EN SALUD PUBLICA </t>
  </si>
  <si>
    <t>FORTALECIMIENTO DE LAS ACCIONES DE VIGILANCIA EPIDEMIOLOGICA Y DE ESTADISTICAS VITALES EN EL DEPARTAMENTO DE PUTUMAYO</t>
  </si>
  <si>
    <t>VIGILANCIA DEL LABORATORIO DE SALUD PUBLICA</t>
  </si>
  <si>
    <t>FORTALECIMIENTO DEL DIAGNOSTICO DE LOS EVENTOS DE INTERES EN SALUD PUBLICA</t>
  </si>
  <si>
    <t>PUTUMAYO INCLUYENTE Y CON EQUIDAD EN SALUD</t>
  </si>
  <si>
    <t xml:space="preserve">APOYO PARA EL ASEGURAMIENTO  EN SALUD Y LA PRESTACION DEL SERVICIO DE SALUD DE LA POBLACION POBRE NO AFILIADA EN EL DEPARTAMENTO DE PUTUMAYO </t>
  </si>
  <si>
    <t>MEJORAMIENTO DE LA CALIDAD DE LA ATENCION DE SALUD EN EL MARCO  DEL SISTEMA OBLIGATORIO DE GARANTIA DE LA CALIDAD SOGCS</t>
  </si>
  <si>
    <t>APOYO A LA PRESTACION DE SERVICIOS DE SALUD A LA POBLACION AFILIADA  AL REGIMEN SUBSIDIADO EN SERVICIOS Y TECNOLOGIAS SIN COBERTURA EN EL POS</t>
  </si>
  <si>
    <t>INCLUSIÓN SOCIAL PARA EL BUEN VIVIR</t>
  </si>
  <si>
    <t>NUESTRA HERENCIA:  PRIMERA INFANCIA, INFANCIA Y ADOLESCENCIA.</t>
  </si>
  <si>
    <t xml:space="preserve"> PRIMERA INFANCIA CRECIENDO EN AMBIENTES SANOS Y SEGUROS -</t>
  </si>
  <si>
    <t>DOTACION DE LOS CDI INSTITUCIONAL Y FAMILIARES DEL DEPARTAMENTO DEL PUTUMAYO</t>
  </si>
  <si>
    <t>APOYO PARA GARANTIZAR EL DERECHO A LA IDENTIDAD DE NINOS Y NIÑAS EN EL DEPARTAMENTO DEL PUTUMAYO DE ACUERDO A SU CICLO VITAL</t>
  </si>
  <si>
    <t>FAMILIA, ESTADO Y SOCIEDAD UNIDOS POR LA PROTECCION DE NIÑOS, NIÑAS Y ADOLESCENTES</t>
  </si>
  <si>
    <t>APOYO Y FORTALECIMIENTO DE PROGRAMAS Y ESTRATEGIAS INSTITUCIONALES DIRIGIDAS A LA INFANCIA, ADOLESCENCIA.</t>
  </si>
  <si>
    <t>APOYO DE ESTRATEGIA DE COMUNICACIÓN Y MOVILIZACIÓN SOCIAL PARA LA ERRADICACIÓN DE TRABAJO INFANTIL</t>
  </si>
  <si>
    <t xml:space="preserve"> APOYO PARA LA CONMEMORACION DE LA NIÑEZ Y RECREACIÓN</t>
  </si>
  <si>
    <t>FORTALECIMIENTO DE LAS MEDIDAS Y ACCIONES DE PREVENCIÓN Y ATENCIÒN DE NIÑOS,NIÑAS, ADOLESCENTES Y JOVENES EN PROCESOS DE RESPONSABILIDAD PENAL</t>
  </si>
  <si>
    <t>APOYO  PARA  IMPLEMENTAR Y FORTALECER  LUDOTECAS , COMO ESPACIOS DE SANO CRECIMIENTO Y DESARROLLO  QUE PROMUEVA   LA LUDICA, EL JUEGO Y LECTURA  EN EL DEPARTAMENTO  DEL PUTUMAYO.</t>
  </si>
  <si>
    <t>FORTALECIMIENTO A PROYECTOS INSTITUCIONALES RECREATIVOS, ARTISTICOS, CULTURALES, AMBIENTALES  Y TECNOLOGICOS PARA EL APROVECHAMIENTO DEL TIEMPO LIBRE Y  FORMACIÓN DE UNA CULTURA AMBIENTAL DIRIGIDA A NIÑOS, NÑAS, ADOLESCENTES Y JOVENES</t>
  </si>
  <si>
    <t>APOYO PARA REALIZAR  PREVENCIÒN DEL RECLUTAMIENTO /UTILIZACION  Y VIOLENCIA SEXUAL DE NIÑOS, NIÑAS Y ADOLESCENTES.</t>
  </si>
  <si>
    <t>NIÑOS, NIÑAS Y ADOLESCENTES, UN COMPROMISO DE ESTADO</t>
  </si>
  <si>
    <t>APOYO A LA   REALIZACIÓN DE LA RENDICIÓN PUBLICA DE CUENTAS DE PRIMERA INFANCIA INFANCIA ADOLESCENCIA Y JUVENTUD.</t>
  </si>
  <si>
    <t xml:space="preserve"> JUVENTUD FUERZA DE TRANSFORMACION  </t>
  </si>
  <si>
    <t>CIUDADANIA JUVENIL</t>
  </si>
  <si>
    <t xml:space="preserve"> APOYO A PROCESOS FORMATIVOS, ORGANIZATIVOS Y CULTURALES JUVENILES EN EL DEPARTAMENTO DEL PUTUMAYO QUE APORTEN A LA CONSTRUCCION DE PAZ.</t>
  </si>
  <si>
    <t>PUTUMAYO TERRITORIO DE IGUALDAD Y EQUIDAD DE GENERO.</t>
  </si>
  <si>
    <t>MUJER Y EQUIDAD DE GENERO.</t>
  </si>
  <si>
    <t>APOYO Y FORTALECIMIENTO DE ACCIONES PARA  LA EQUIDAD DE GENERO CON ENFOQUE DIFERENCIAL.</t>
  </si>
  <si>
    <t>JUNTOS TRANSFORMANDO LA POBLACION EN CONDICIÓN DE DISCAPACIDAD.</t>
  </si>
  <si>
    <t>FORTALECIMIENTO DE  LA GESTION EN DISCAPACIDAD</t>
  </si>
  <si>
    <t>APOYO A LA FORMULACIÓN Y/O ARTICULACIÓN DE LA POLITICA PUBLICA DE DISCAPACIDAD.</t>
  </si>
  <si>
    <t xml:space="preserve"> APOYO Y FORTALECIMIENTO DE ATENCIÓN A LA POBLACIÓN EN SITUACION DE DISCAPACIDAD.</t>
  </si>
  <si>
    <t>MAS AÑOS, MAS SABIDURIA, ATENCION INTEGRAL Y SOCIAL AL ADULTO MAYOR.</t>
  </si>
  <si>
    <t>DIGNIFICACION DEL ENVEJECIMENTO</t>
  </si>
  <si>
    <t>APOYO PARA LA REALIZACIÓN DE ENCUENTROS DE ADULTO MAYOR CON ENFOQUE DIFERENCIAL</t>
  </si>
  <si>
    <t xml:space="preserve">APOYO PARA LA ATENCIÓN INTEGRAL DE ADULTOS MAYORES EN CONDICIÓN DE VULNERABILIDAD </t>
  </si>
  <si>
    <t>POBLACIÓN CARCELARIA CON INCLUSION SOCIAL.</t>
  </si>
  <si>
    <t>APOYO INTEGAL A LA POBLACION PRIVADA DE SU LIBERTAD</t>
  </si>
  <si>
    <t xml:space="preserve"> APOYO Y FORTALECIMIENTO DE ATENCIÓN DE LA POBLACIÓN PRIVADA DE SU LIBERTAD</t>
  </si>
  <si>
    <t xml:space="preserve"> APOYO A ACTIVIDADES LUDICAS Y DEPORTIVAS DIRIGIDAS A LA POBLACION PRIVADA DE SU LIBERTAD EN EL DEPARTAMENTO DEL PUTUMAYO</t>
  </si>
  <si>
    <t>ETNIAS</t>
  </si>
  <si>
    <t>PERVIVENCIA ETNICA Y CULTURAL</t>
  </si>
  <si>
    <t xml:space="preserve">DERECHOS Y PARTICIPACION DE LOS PUEBLOS INDIGENAS </t>
  </si>
  <si>
    <t xml:space="preserve">FORTALECIMIENTO ORGANIZACIONAL DE LOS PUEBLOS INDIGENAS DEL DEPARTAMENTO DEL PUTUMAYO </t>
  </si>
  <si>
    <t xml:space="preserve">APOYO A LA CARACTERIZACION DE LOS PUEBLOS INDIGENAS DEL DEPARTAMENTO DEL PUTUMAYO </t>
  </si>
  <si>
    <t xml:space="preserve">RECONOCIMIENTO Y PROTECCION ACORDE AL DECENIO INTERNACIONAL  AFRODESCENDIENTE </t>
  </si>
  <si>
    <t xml:space="preserve">APOYO A LA CARACTERIZACION DE LAS COMUNIDADES AFRODESCENDIENTES EN EL DEPARTAMENTO DEL PUTUMAYO </t>
  </si>
  <si>
    <t>FORTALECER EL EMPODERAMIENTO Y LIDERAZGO DE LAS COMUNIDADES AFRODESCENDIENTES DEL DEPARTAMENTO DEL PUTUMAYO</t>
  </si>
  <si>
    <t>PUTUMAYO, DEPORTE, CONVIVENCIA Y PAZ</t>
  </si>
  <si>
    <t xml:space="preserve">DEPORTE , GENERADOR DE  CONVIVENCIA Y PAZ </t>
  </si>
  <si>
    <t xml:space="preserve"> INCLUSION SOCIAL  A TRAVES DE LA PRACTICA DEL DEPORTE,  LA ACTIVIDAD FISICA Y LA RECREACION .</t>
  </si>
  <si>
    <t>APORTES PARA LA CAPACITACION Y ACTUALIZACION DE AUTORIDADES DE JUZGAMIENTO DEPORTIVO DEL DEPARTAMENTO DEL PUTUMAYO.</t>
  </si>
  <si>
    <t>APORTES PARA LA CAPACITACION Y FORMACION DE FORMADORES,  DOCENTES DE PREESCOLAR, BASICA Y EDUCACION FISICA DEL DEPARTAMENTO DEL PUTUMAYO</t>
  </si>
  <si>
    <t>APORTES PARA LA REALIZACION DE CAMPEONATOS Y COMPETENCIAS DEL SECTOR COMUNITARIO Y ETNICO DEL DEPARTAMENTO DEL PUTUMAYO</t>
  </si>
  <si>
    <t>APORTES PARA REALIZACION DEL RECONOCIMIENTO, CONMEMORACION Y DESARROLLO DE ACTIVIDADES EN EL MARCO DEL DECENIO INTERNACIONAL  DE LAS COMUNIDADES AFRO DEL DEPARTAMENTO DEL PUTUMAYO</t>
  </si>
  <si>
    <t>FOMENTO DE ACTIVIDADES DEPORTIVAS Y RECREATIVAS DEL DEPORTE SOCIAL COMUNITARIO PARA PERSONAS EN SITUACION DE DISCAPACIDAD</t>
  </si>
  <si>
    <t>APORTES PARA EL INCREMENTO DE LA PRACTICA REGULAR DE LA ACTIVIDAD FISICA EN EL PROGRAMA DE HABITOS Y ESTILOS DE VIDA SALUDABLE. EN EL DEPARTAMENTO DEL PUTUMAYO.</t>
  </si>
  <si>
    <t>APOYO CON ESTIMULOS DE ESTUDIO A DEPORTISTAS DESTACADOS DEL DEPARTAMENTO.</t>
  </si>
  <si>
    <t xml:space="preserve">FOMENTO DEL DEPORTE Y RECREACION PARA LA PRIMERA  INFANCIA, INFANCIA, ADOLESCENCIA, JUVENTUD. </t>
  </si>
  <si>
    <t>APORTES PARA LA REALIZACION DE LOS JUEGOS DEL SECTOR EDUCATIVO: SUPERATE - INTERCOLEGIADOS</t>
  </si>
  <si>
    <t xml:space="preserve">APORTES PARA EL FOMENTO DE ACTIVIDADES RECREATIVAS - DEPORTIVAS Y APROVECHAMIENTO DEL TIEMPO LIBRE PARA LA PRIMERA INFANCIA. INFANCIA, ADOLESCENCIA Y JUVENTUD DEL DEPARTAMENTO DEL PUTUMAYO. </t>
  </si>
  <si>
    <t>APORTES CON ASISTENCIA TECNICA E IMPLEMENTACION DEPORTIVA A LAS ESCUELAS DE FORMACION DEPORTIVA DEL DEPARTAMENTO DEL PUTUMAYO.</t>
  </si>
  <si>
    <t>POSICIONAMIENTO Y LIDERZGO DEPORTIVO DEL DEPARTAMENTO.</t>
  </si>
  <si>
    <t>APORTES PARA LA REALIZACION DE CAMPEONATOS Y COMPETENCIAS DEPARTAMENTALES, REGIONALES,NACIONALES E INTERNACIONALES DEL DEPORTE ASOCIADO Y ADAPTADO DEL DEPARTAMENTO DEL PUTUMAYO</t>
  </si>
  <si>
    <t>PUTUMAYO TERRITORIO DE CULTURA, CONVIVENCIA Y PAZ</t>
  </si>
  <si>
    <t xml:space="preserve">PUTUMAYO,TERRITORIO DE  CULTURA, CONVIVENCIA Y PAZ </t>
  </si>
  <si>
    <t>FORTALECIMIENTO DE LAS INSTANCIAS, ESPACIOS Y PROCESOS DEL SISTEMA DEPARTAMENTAL  DE CULTURA DEL  PUTUMAYO</t>
  </si>
  <si>
    <t xml:space="preserve">SERVICIOS BIBLIOTECARIOS </t>
  </si>
  <si>
    <t xml:space="preserve">APOYO EN LA OPERATIVIDAD,  FUNCIONAMIENTO   Y SOSTENIBILIDAD DE LA RED DEPARTAMENTAL   DE BIBLIOTECAS PÚBLICAS DEL PUTUMAYO </t>
  </si>
  <si>
    <t xml:space="preserve">DESARROLLO DE ACTIVIDADES Y PROGRAMAS DE PROMOCIÓN DE LECTURA Y ESCRITURA EN  EL DEPARTAMENTO DEL PUTUMAYO </t>
  </si>
  <si>
    <t xml:space="preserve">CREACIÓN, FORMACIÓN Y DESARROLLO ARTISTICO CULTURAL </t>
  </si>
  <si>
    <t xml:space="preserve">DESARROLLO DE PROCESOS DE FORMACIÓN ARTÍSTICA EN ARTICULACION CON LOS MUNICIPIOS DE PARTAMENTO DEL PUTUMAYO  </t>
  </si>
  <si>
    <t>CAPACITACIÓN EN EMPRENDIMIENTO Y  GESTION CULTURAL  PARA  FORJADORES Y AGENTES CULTURALES   EN EL DEPARTAMENTO DEL PUTUMAYO</t>
  </si>
  <si>
    <t>FOMENTO A EXPRESIONES ARTISTICAS CULTURALES EN EL DEPARTAMENTO DEL PUTUMAYO (CONVOCATORIA ESTIMULOS Y CONCERTACIÓN)</t>
  </si>
  <si>
    <t>APOYO PARA EL FORTALECIMIENTO DE LAS ESCUELAS MUNICIPALES DE MÚSICA EN EL DEPARTAMENTO DEL PUTUMAYO</t>
  </si>
  <si>
    <t xml:space="preserve">DOTACIÓN DE  INSTRUMENTOS, VESTUARIO, MOBILIARIO Y OTROS ELEMENTOS PARA EL FUNCIONAMIENTO DE LOS PROCESOS DE FORMACIÓN EN EL DEPARTAMENTO DEL PUTUMAYO </t>
  </si>
  <si>
    <t xml:space="preserve">APOYO A LA REALIZACIÓN DE EVENTOS, ENCUENTROS, CELEBRACIONES, FESTIVALES, FERIAS Y FIESTAS ARTÍSTICAS Y CULTURALES EN EL DEPARTAMENTO DEL PUTUMAYO </t>
  </si>
  <si>
    <t>APOYO A PROCESOS CULTURAL Y/O ARTÍSTICO  PARA POBLACIÓN EN SITUACIÓN DE DISCAPACIDAD DEL DEPARTAMENTO DEL PUTUMAYO</t>
  </si>
  <si>
    <t xml:space="preserve"> FORTALECIMIENTO DE  PROCESOS DE COMUNICACIÓN  Y LA GENERACION DE  CONTENIDOS CULTURALES A TRAVES DE LOS MEDIOS DE COMUNICACIÓN  EN EL DEPARTAMENTO DEL PUTUMAYO </t>
  </si>
  <si>
    <t>APOYO A LA CIRCULACION DE GRUPOS ARTÍSTICOS Y ARTISTAS DEL DEPARTAMENTO DEL PUTUMAYO  EN  GIRAS CULTURALES</t>
  </si>
  <si>
    <t xml:space="preserve"> DIVERSIDAD Y  PATRIMONIO CULTURAL DE PUTUMAYO  ETNICO Y CAMPESINO</t>
  </si>
  <si>
    <t xml:space="preserve">APOYO A LA PROTECCIÓN, DIFUSIÓN Y VALORACIÓN DEL PATRIMONIO CULTURAL DEL DEPARTAMENTO DEL PUTUMAYO </t>
  </si>
  <si>
    <t xml:space="preserve">PROTECCION Y PROMOCION DE LAS MANIFESTACIONES CULTURALES DE LAS COMUNIDADES ETNICAS  Y CAMPESINAS DEL PUTUMAYO </t>
  </si>
  <si>
    <t xml:space="preserve">DESARROLLO, RECONOCIMIENTO, CONMEMORACION DE ACTIVIDADES EN EL MARCO DEL DECENIO INTERNACIONAL DE LAS COMUNIDAES AFRO DEL DEPARTAMENTO DEL PUTUMAYO </t>
  </si>
  <si>
    <t>PUTUMAYO CENTRO DE DESARROLLO ECONOMICO SOSTENIBLE DEL SUR DEL PAIS</t>
  </si>
  <si>
    <t>DESARROLLO MINERO</t>
  </si>
  <si>
    <t xml:space="preserve">DESARROLLO MINERO </t>
  </si>
  <si>
    <t>APOYO A UNIDADES CON BUENAS PRÁCTICAS  Y TRANSFERENCIA DE TECNOLOGÍAS MINERAS PARA MITIGAR LOS PASIVOS AMBIENTALES EN EL DEPARTAMENTO DE PUTUMAYO</t>
  </si>
  <si>
    <t>TURISMO Y PAZ</t>
  </si>
  <si>
    <t>DESARROLLO TURISTICO ESPECIALIZADO Y SOSTENIBLE PARA LA PAZ</t>
  </si>
  <si>
    <t>PROMOCION TURISTICA PARA LA PAZ</t>
  </si>
  <si>
    <t>DIVULGAR, PROMOVER Y CREAR ESTRATEGIAS DE PROMOCIÓN DE TURISMO A NIVEL REGIONAL, NACIONAL E INTERNACIONAL.</t>
  </si>
  <si>
    <t>DESARROLLO TURISTICO SOSTENIBLE PARA LA PAZ</t>
  </si>
  <si>
    <t>FORTALECIMIENTO DE LA INSTITUCIONALIDAD Y LA FORMACIÓN DEL TALENTO HUMANO PARA EL CONOCIMIENTO DEL TERRITORIO Y DE SU IDENTIDAD, COMO ELEMENTOS ESTRUCTURANTES PARA EL DESARROLLO DEL SECTOR TURISTICO, EN EL DEPARTAMENTO DE PUTUMAYO</t>
  </si>
  <si>
    <t xml:space="preserve">DESARROLLO DEL ETNOTURISMO Y TURISMO ESPECIALIZADO </t>
  </si>
  <si>
    <t>APOYO A LOS PROCESOS DE ETNOTURISMO Y TURISMO ESPECIALIZADO COMO APORTE AL DESARROLLO SOSTENIBLE DEL SECTOR</t>
  </si>
  <si>
    <t>FORTALECIMIENTO EMPRESARIAL, EMPRENDIMIENTO, BIOCOMERCIO Y  CON TRABAJO DECENTE.</t>
  </si>
  <si>
    <t>PUTUMAYO EMPRENDEDOR, COMPETITIVO, EMPRESARIAL Y  CON TRABAJO DECENTE</t>
  </si>
  <si>
    <t xml:space="preserve">FORTALECIMIENTO DEL TEJIDO EMPRESARIAL Y DEL EMPRENDIMIENTO E INNOVACION </t>
  </si>
  <si>
    <t>FORTALECIMIENTO DEL   EMPRENDIMIENTO INNOVADOR  EN EL DEPARTAMENTO DE PUTUMAYO</t>
  </si>
  <si>
    <t xml:space="preserve"> TRABAJO DECENTE E INCLUYENTE    </t>
  </si>
  <si>
    <t xml:space="preserve">FORTALECIMIENTO AL TRABAJO DECENTE E INCLUYENTE EN EL DEPARTAMENTO DE PUTUMAYO. </t>
  </si>
  <si>
    <t>FORTALECIMIENTO A LAS INSTITUCIONES Y EMPRESAS EN POLITICAS DE TRABAJO SEGURO Y RESPONSABILIDAD SOCIAL EMPRESARIAL EN EL DEPARTAMENTO DEL PUTUMAYO</t>
  </si>
  <si>
    <t>AGROPECUARIO</t>
  </si>
  <si>
    <t>ACCESO A LA TIERRA RURAL</t>
  </si>
  <si>
    <t>APOYO PARA LA REGULARIZACION DE PREDIOS RURALES   Y  FORMALIZACION DE LA PROPIEDAD DE LA TIERRA RURAL EN EL DEPARTAMENTO DE PUTUMAYO</t>
  </si>
  <si>
    <t>ASISTENCIA TÉCNICA AGROPECUARIA</t>
  </si>
  <si>
    <t xml:space="preserve">FORTALECIMIENTO DE LA ASISTENCIA TECNICA  AGROPECUARIA DE LOS TRECE (13) MUNICIPIOS DEL DEPARTAMENTO DE PUTUMAYO. </t>
  </si>
  <si>
    <t>REFORESTACION COMERCIAL  PARA LA PRODUCTIVIDAD</t>
  </si>
  <si>
    <t>PLANTACIONES FORESTALES COMERCIALES</t>
  </si>
  <si>
    <t>APOYO PARA EL FORTALECIMIENTO DE LA REFORESTACION COMERCIAL EN EL DEPARTAMENTO DEL PUTUMAYO</t>
  </si>
  <si>
    <t xml:space="preserve">SANIDAD ANIMAL Y VEGETAL </t>
  </si>
  <si>
    <t xml:space="preserve"> SANIDAD ANIMAL </t>
  </si>
  <si>
    <t>APOYO PARA EL FORTALECIMIENTO DEL PROGRAMA DE SANIDAD ANIMAL EN EL DEPARTAMENTO DEL PUTUMAYO</t>
  </si>
  <si>
    <t>SEGURIDAD Y SOBERANIA ALIMENTARIA</t>
  </si>
  <si>
    <t xml:space="preserve"> SEGURIDAD, SOBERANIA Y AUTONOMIA ALIMENTARIA  PARA GRUPOS ETNICOS</t>
  </si>
  <si>
    <t xml:space="preserve">FORTALECIMIENTO DE  SEGURIDAD ALIMENTARIA CON COMUNIADES  ETNICAS EN EL DEPARTAMENTO DE PUTUMAYO </t>
  </si>
  <si>
    <t>CUIDADO AMBIENTAL Y EQUILIBRIO ECOLOGICO</t>
  </si>
  <si>
    <t>MEDIO AMBIENTE Y CAMBIO CLIMÁTICO</t>
  </si>
  <si>
    <t>CONSERVACION DE LA MADRE TIERRA PARA UN PUTUMAYO VERDE</t>
  </si>
  <si>
    <t>COSERVACION Y RECUPERCION DE RECURSOS NATURALES ANDINO AMAZÓNICOS</t>
  </si>
  <si>
    <t>RECUPERACION DE  ÁREAS DEGRADAS Y RONDAS HÍDRICAS A TRAVES DE REFORESTACIONES PROTECTORAS  EN EL DEPARTAMENTO DEL PUTUMAYO.</t>
  </si>
  <si>
    <t>APOYO A LA COFINANCIACION Y/O ADQUISICIÓN  DE ÁREAS DE IMPORTANCIA ESTRATÉGICA QUE ABASTECEN ACUEDUCTOS EN EL DEPARTAMENTO DEL PUTUMAYO.</t>
  </si>
  <si>
    <t>FORMACION AMBIENTAL PARA EL CONOCIMIENTO DEL TERRITORIO Y USO SOSTENIBLE DE LOS RECURSOS NATURALES EN EL DEPARTAMENTO DE PUTUMAYO.</t>
  </si>
  <si>
    <t>GESTION DEL RIESGO</t>
  </si>
  <si>
    <t>GESTION DE RIESGO DE DESASTRES</t>
  </si>
  <si>
    <t>REDUCCION DE RIESGOS DE DESASTRES</t>
  </si>
  <si>
    <t xml:space="preserve">APOYO A L A REDUCCIÓN DE RIESGOS EN EL DEPARTAMENTO DEL PUTUMAYO
</t>
  </si>
  <si>
    <t>PREPARACION Y MANEJO DE DESASTRES</t>
  </si>
  <si>
    <t>FORMULACIÓN DE PLANES COMUNITARIOS FRENTE A EVENTOS RECURRENTES COMO INUNDACIONES O CRECIENTES SÚBITAS.</t>
  </si>
  <si>
    <t>IMPLEMENTACIÓN DE SISTEMAS DE ALERTA TEMPRANA EN EL DEPARTAMENTO DE PUTUMAYO.</t>
  </si>
  <si>
    <t>APOYO A PROGRAMAS DE REASENTAMIENTOS COLECTIVOS EN EL DEPARTAMENTO DE PUTUMAYO</t>
  </si>
  <si>
    <t>ASISTENCIA Y ATENCIÓN HUMANITARIA PARA FAMILIAS DAMNIFICADAS EN EL DEPARTAMENTO DEL PUTUMAYO</t>
  </si>
  <si>
    <t>FORTALECIMIENTO DEL SISTEMA DEPARTAMENTAL Y MUNICIPAlES DE GESTION DE RIESGOS DE DESASTRES</t>
  </si>
  <si>
    <t>FORMULACIÓN Y/O ACTUALIZACIÓN DEL PLANES DEPARTAMENTAL Y MUNICIPALES DE GESTIÓN DE RIESGO DE DESASTRES.</t>
  </si>
  <si>
    <t>FORTALECIMIENTO  DE LOS GRUPOS DE SOCORRO DEL DEPARTAMENTO DE PUTUMAYO</t>
  </si>
  <si>
    <t>IMPLEMENTACIÓN DE LA RED DEPARTAMENTAL DE COMUNICACIONES PARA EMERGENCIAS Y DESASTRES.</t>
  </si>
  <si>
    <t>ASISTENCIA TÉCNICA DEL SISTEMA DEPARTAMENTAL Y MUNICIPALES DE GESTIÓN DE RIESGOS DE DESASTRES.</t>
  </si>
  <si>
    <t>FORTALECIMIENTO A LA SALA DE CRISIS DEL DEPARTAMENTO DEL PUTUMAYO</t>
  </si>
  <si>
    <t>DOTANDO A LA GENTE, INFRAESTRUCTURA PARA EL BUEN VIVIR.</t>
  </si>
  <si>
    <t>VIAS Y TRANSPORTE</t>
  </si>
  <si>
    <t>INTERVENCIONES A  LA RED DE CARRETERAS DEL DEPARTAMENTO DE PUTUMAYO</t>
  </si>
  <si>
    <t>MEJORAMIENTO DE LA RED DE CARRETERAS  DEL DEPARTAMENTO DE PUTUMAYO</t>
  </si>
  <si>
    <t>APOYO A LA EJECUCION DEL PLAN VIAL REGIONAL ENFOCADO AL FORTALECIMIENTO DE LA RED VIAL SECUNDARIA DEL DEPARTAMENTO DEL PUTUMAYO</t>
  </si>
  <si>
    <t>MEJORAMIENTO DE LA RED VIAL TERCIARIA DEL DEPARTAMENTO</t>
  </si>
  <si>
    <t>MANTENIMIENTO DE LA RED DE CARRETERAS  DEL  DEPARTAMENTO DE PUTUMAYO</t>
  </si>
  <si>
    <t>MANTENIMIENTO DE LA RED VIAL SECUNDARIA DEL DEPARTAMENTO</t>
  </si>
  <si>
    <t>MANTENIMIENTO DE LA RED VIAL TERCIARIA DEL DEPARTAMENTO</t>
  </si>
  <si>
    <t>MEJORAMIENTO DE LA RED VIAL URBANA DE LOS MUNICIPIOS</t>
  </si>
  <si>
    <t>APOYO AL MEJORAMIENTO DE LA RED VIAL URBANA DE LOS MUNICIPIOS</t>
  </si>
  <si>
    <t>MEJORAMIENTO DE LA RED PÚBLICA DE CAMINOS VEREDALES EN EL DEPARTAMENTO DE PUTUMAYO</t>
  </si>
  <si>
    <t>MEJORAMIENTO DE CAMINOS VEREDALES EN TERRITORIOS ETNICOS</t>
  </si>
  <si>
    <t xml:space="preserve">MEJORAMIENTO DE VIAS Y CAMINOS EN TERRITORIOS ÉTNICOS DE PUTUMAYO </t>
  </si>
  <si>
    <t>INTERVENCIONES A LA INFRAESTRUCTURA FLUVIAL Y AEROPORTUARIA EN EL DEPARTAMENTO DE PUTUMAYO</t>
  </si>
  <si>
    <t>MEJORAMIENTO DE LA INFRAESTRUCTURA FLUVIAL DEL DEPARTAMENTO</t>
  </si>
  <si>
    <t>APOYO AL MEJORAMIENTO DE LA INFRAESTRUCTURA FLUVIAL PARA LOS RIOS NAVEGABLES DEL PUTUMAYO</t>
  </si>
  <si>
    <t>MEJORAMIENTO DE LA INFRAESTRUCTURA AEROPORTUARIA DEL DEPARTAMENTO</t>
  </si>
  <si>
    <t>APOYO A LA AMPLIACIOIN DE LA INFRAESTRUCTURA AEROPORTUARIA</t>
  </si>
  <si>
    <t>TRANSPORTE MULTIMODAL EFICIENTE</t>
  </si>
  <si>
    <t>APOYO A LA CONSTRUCCIÓN DE  TERMINALES TERRESTRES REGIONALES</t>
  </si>
  <si>
    <t>APOYO A LAS INICIATIVAS DE MEJORAMIENTO DE LOS SISTEMAS MULTIMODALES DE TRANSPORTE EN EL DEPARTAMENTO DEL PUTUMAYO</t>
  </si>
  <si>
    <t>SERVICIOS PUBLICOS DOMICILIARIOS</t>
  </si>
  <si>
    <t>ENERGÍA</t>
  </si>
  <si>
    <t>ENERGIA PARA TODOS</t>
  </si>
  <si>
    <t>APOYO A EXPANSIÓN DE REDES ELÉCTRICAS</t>
  </si>
  <si>
    <t>IMPLEMENTACION DE SISTEMAS DE GENERACION DE ENERGIAS ALTERNATIVAS</t>
  </si>
  <si>
    <t>ENERGIA DE CALIDAD</t>
  </si>
  <si>
    <t>REMODELACION DE REDES ELÉCTRICAS</t>
  </si>
  <si>
    <t>ENERGIZACION RURAL SOSTENIBLE</t>
  </si>
  <si>
    <t xml:space="preserve">APOYAR EL PLAN DE ENERGIZACION RURAL SOSTENIBLE PERS </t>
  </si>
  <si>
    <t>AGUA Y SANEAMIENTO BÁSICO. PAP-PDA</t>
  </si>
  <si>
    <t>MEJOR INFRAESTRUCTURA DE ACUEDUCTO PARA EL CAMPO Y LAS CIUDADES</t>
  </si>
  <si>
    <t>CONSTRUCCION Y/O OPTIMIZACION DE ACUEDUCTOS EN EL SECTOR URBANO</t>
  </si>
  <si>
    <t>CONSTRUCCION Y/O OPTIMIZACION DE ACUEDUCTOS EN EL SECTOR RURAL</t>
  </si>
  <si>
    <t xml:space="preserve">MEJOR INFRAESTRUCTURA PARA  ALCANTARILLADO PARA  EL CAMPO Y LAS CIUDADES </t>
  </si>
  <si>
    <t>CONSTRUCCION Y/O OPTIMIZACION DE ALCANTARILLADOS EN EL SECTOR URBANO</t>
  </si>
  <si>
    <t>CONSTRUCCION Y/O OPTIMIZACION DE ALCANTARILLADOS EN EL SECTOR RURAL</t>
  </si>
  <si>
    <t>VIVIENDA</t>
  </si>
  <si>
    <t>VIVIENDA DIGNA PARA LA POBLACION DEL DEPARTAMENTO DEL PUTUMAYO</t>
  </si>
  <si>
    <t>VIVIENDA NUEVA</t>
  </si>
  <si>
    <t>APOYO A PROGRAMAS  DE CONSTRUCCIÓN DE VIVIENDA EN EL DEPARTAMENTO DE PUTUMAYO, CON ENFOQUE INTEGRAL DIFERENCIAL</t>
  </si>
  <si>
    <t>APOYO A PROGRAMAS  DE CONSTRUCCIÓN PARA VIVIENDA EN EL DEPARTAMENTO DE PUTUMAYO</t>
  </si>
  <si>
    <t xml:space="preserve">INFRAESTRUCTURA PARA EL DESARROLLO Y BIENESTAR SOCIAL </t>
  </si>
  <si>
    <t>INFRAESTRUCTURA PARA FORTALECER EL TEJIDO SOCIAL</t>
  </si>
  <si>
    <t>ESPACIOS PÚBLICOS PARA LA PAZ, LA SEGURIDAD Y LA CONVIVENCIA CIUDADANA.</t>
  </si>
  <si>
    <t>APOYO A LA INFRAESTRUCTURA PARA LA PAZ , LA SEGURIDAD Y LA CONVIVENCIA CIUDADANA EN EL DEPARTAMENTO DE PUTUMAYO.</t>
  </si>
  <si>
    <t>INFRAESTRUCTURA DEPORTIVA - RECREATIVA</t>
  </si>
  <si>
    <t>APOYO PARA LA INFRAESTRUCTURA PARA  DEPORTE Y RECREACION EN EL DEPARTAMENTO DEL PUTUMAYO</t>
  </si>
  <si>
    <t>SALUD EN POBLACIONES ETNICAS</t>
  </si>
  <si>
    <t>GARANTIZAR LOS DERECHOS DE LOS GRUPOS ETNICOS (AFROS E INDIGENAS), SISTEMATIZACION DE SUS DINAMICAS MAS RELEVANTES CON EL FIN DE PRESERVAR LAS RAICES CULTURALES DE LA MEDICINA TRADICIONAL Y PROMOVER LA ATENCION CON CALIDAD DE ACUERDO CON LAS NECESIADDES DE POLITICA INTEGRAL DIFERENCIAL.</t>
  </si>
  <si>
    <t>I C L D.</t>
  </si>
  <si>
    <t>F.S.C.</t>
  </si>
  <si>
    <t>SGP SSF ED.</t>
  </si>
  <si>
    <t>SGP CSF ED.</t>
  </si>
  <si>
    <t>SGP CANCELACIONES</t>
  </si>
  <si>
    <t>SGP SP</t>
  </si>
  <si>
    <t>SGP PS SALUD</t>
  </si>
  <si>
    <t>A.C.P.M.</t>
  </si>
  <si>
    <t>AGP APSB</t>
  </si>
  <si>
    <t xml:space="preserve">Estampilla Desarrollo fronterizo                                                                               </t>
  </si>
  <si>
    <t xml:space="preserve">Rend. Estampilla Desarrollo fronterizo                                                                               </t>
  </si>
  <si>
    <t>Transito y Transporte</t>
  </si>
  <si>
    <t>Programas Nal</t>
  </si>
  <si>
    <t>Rend. otros gatos de inversión salud</t>
  </si>
  <si>
    <t>Rend. salud pública</t>
  </si>
  <si>
    <t>Fondo rotatorio de estupefacientes</t>
  </si>
  <si>
    <t>Rend. Fondo rotatorio de estupefacientes</t>
  </si>
  <si>
    <t>37% producción Nal. Salud</t>
  </si>
  <si>
    <t>37%  producción ext. Salud</t>
  </si>
  <si>
    <t xml:space="preserve">IVA cerveza de producción Nal.                             </t>
  </si>
  <si>
    <t xml:space="preserve">IVA cerveza de producción ext. </t>
  </si>
  <si>
    <t xml:space="preserve">37%  Participación licores Nal </t>
  </si>
  <si>
    <t>37%  Participación licores Ext.</t>
  </si>
  <si>
    <t>37%  Derechos de explotación ejercicio del monopolio sobre la producción e introducción de licores destilados</t>
  </si>
  <si>
    <t>14%  Derechos de explotación ejercicio del monopolio sobre la producción e introducción de licores destilados      SALUD (3%)</t>
  </si>
  <si>
    <t>14%  Participacion introduccion y comercializacion de licores Nacionales      SALUD (3%)</t>
  </si>
  <si>
    <t xml:space="preserve">14%  Participacion introduccion y comercializacion de licores extranjeros     SALUD (3%) </t>
  </si>
  <si>
    <t>5% IVA CEDIDO LICORES- 75% Inversión</t>
  </si>
  <si>
    <t>Cigarrillo componente especifico Nal.</t>
  </si>
  <si>
    <t>Cigarrillo componente especifico Ext.</t>
  </si>
  <si>
    <t>Impuesto al consumo  de cigarrillos y tabaco ad valorem Ext.</t>
  </si>
  <si>
    <t>Impuesto al consumo  de cigarrillos y tabaco ad valorem Nal.</t>
  </si>
  <si>
    <t>Loterías foráneas</t>
  </si>
  <si>
    <t>Apuestas permanente chance</t>
  </si>
  <si>
    <t xml:space="preserve">Derechos de explotación de juegos de suerte y azar                                                  </t>
  </si>
  <si>
    <t>75% control del juego ilegal chance</t>
  </si>
  <si>
    <t>Premios caducos 75% -coljuegos  Ley 1393-2010</t>
  </si>
  <si>
    <t>Col juegos EICE 75% INV.</t>
  </si>
  <si>
    <t>SGP - SSF aporte patronales</t>
  </si>
  <si>
    <t>Rend. subsidio  oferta</t>
  </si>
  <si>
    <t>Rend. salud rentas cedidas</t>
  </si>
  <si>
    <t>Rend. Est. adulto mayor</t>
  </si>
  <si>
    <t>Estampilla adulto mayor</t>
  </si>
  <si>
    <t>33% Participacion introduccion y comercializacion de licores Ext   -DEPORTE</t>
  </si>
  <si>
    <t>3% Participacion introduccion y comercializacion de licores Nal   -DEPORTE</t>
  </si>
  <si>
    <t>3%  producción Nal. Deporte</t>
  </si>
  <si>
    <t>3% de producción ext. Deporte</t>
  </si>
  <si>
    <t>Estampilla Pro cultura</t>
  </si>
  <si>
    <t>4% IVA Telefonía movil</t>
  </si>
  <si>
    <t>Deguello de Ganado Mayor</t>
  </si>
  <si>
    <t>1% medio ambiente</t>
  </si>
  <si>
    <t>Estampilla bomberil</t>
  </si>
  <si>
    <t>Estampilla proelectrificacion rural</t>
  </si>
  <si>
    <t>Estampilla prodesarrollo departamental</t>
  </si>
  <si>
    <t>Rend. Estampilla prodesarrollo departamental</t>
  </si>
  <si>
    <t>APOYO PARA LA INFRAESTRUCTURA DEL SECTOR EDUCATIVO EN EL DEPARTAMENTO DEL PUTUMAYO</t>
  </si>
  <si>
    <t xml:space="preserve"> CONSTRUYENDO INFRAESTRUCTURA EDUCATIVA  PARA LA PAZ.</t>
  </si>
  <si>
    <t>CULTURA AMBIENTAL EN EL PUTUMAYO.</t>
  </si>
  <si>
    <t xml:space="preserve">DESARROLLO DE ACTIVIDADES DE CAPACITACION, INVESTIGACIÓN E IDENTIFICACIÓN DEL PATRIMONIO CULTURAL DE LAS COMUNIDADES ETNICAS DEL DEPARTAMENTO DEL PUTUMAYO </t>
  </si>
  <si>
    <t>SERVICIO DE TRANSPORTE ESCOLAR A ESTUDIANTES DEL DEPARTAMENTO DEL PUTUMAYO</t>
  </si>
  <si>
    <t>SERVICIO DE ALIMENTACIÓN ESCOLAR PAE  EN EL DEPARTAMENTO DE PUTUMAYO</t>
  </si>
  <si>
    <t>PLAN OPERATIVO ANUAL DE INVERSIÓN</t>
  </si>
  <si>
    <t xml:space="preserve">SISTEMA INTEGRADO DE GESTIÓN
</t>
  </si>
  <si>
    <r>
      <t xml:space="preserve">CODIGO: </t>
    </r>
    <r>
      <rPr>
        <sz val="10"/>
        <rFont val="Malgun Gothic"/>
        <family val="2"/>
      </rPr>
      <t>FT-DDP-001</t>
    </r>
  </si>
  <si>
    <r>
      <t xml:space="preserve">VERSIÓN: </t>
    </r>
    <r>
      <rPr>
        <sz val="10"/>
        <rFont val="Malgun Gothic"/>
        <family val="2"/>
      </rPr>
      <t>02</t>
    </r>
  </si>
  <si>
    <r>
      <t xml:space="preserve">FECHA: </t>
    </r>
    <r>
      <rPr>
        <sz val="10"/>
        <rFont val="Malgun Gothic"/>
        <family val="2"/>
      </rPr>
      <t>13/10/2015</t>
    </r>
  </si>
  <si>
    <t>PLAN OPERATIVO ANUAL DE INVERSIONES  VIGENCIA FIOSCAL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</si>
</sst>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1" formatCode="_-* #,##0_-;\-* #,##0_-;_-* &quot;-&quot;_-;_-@_-"/>
    <numFmt numFmtId="43" formatCode="_-* #,##0.00_-;\-* #,##0.00_-;_-* &quot;-&quot;??_-;_-@_-"/>
    <numFmt numFmtId="164" formatCode="_-* #,##0.00\ _P_t_s_-;\-* #,##0.00\ _P_t_s_-;_-* &quot;-&quot;??\ _P_t_s_-;_-@_-"/>
    <numFmt numFmtId="165" formatCode="0.0%"/>
    <numFmt numFmtId="166" formatCode="_(* #,##0.00_);_(* \(#,##0.00\);_(* &quot;-&quot;??_);_(@_)"/>
    <numFmt numFmtId="167" formatCode="_-* #,##0.00_-;\-* #,##0.00_-;_-* &quot;-&quot;_-;_-@_-"/>
    <numFmt numFmtId="171" formatCode="_-* #,##0.00_-;\-* #,##0.00_-;_-* &quot;-&quot;??_-;_-@_-"/>
    <numFmt numFmtId="172" formatCode="#,##0.00\ &quot;Pts&quot;;[Red]\-#,##0.00\ &quot;Pts&quot;"/>
    <numFmt numFmtId="173" formatCode="_-* #,##0.00\ &quot;Pts&quot;_-;\-* #,##0.00\ &quot;Pts&quot;_-;_-* &quot;-&quot;??\ &quot;Pts&quot;_-;_-@_-"/>
    <numFmt numFmtId="174" formatCode="_ * #,##0.00_ ;_ * \-#,##0.00_ ;_ * &quot;-&quot;??_ ;_ @_ 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4"/>
      <color rgb="FFFF0000"/>
      <name val="Arial"/>
      <family val="2"/>
    </font>
    <font>
      <sz val="12"/>
      <color rgb="FFFF000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9"/>
      <name val="Calibri"/>
      <family val="2"/>
      <scheme val="minor"/>
    </font>
    <font>
      <sz val="10"/>
      <name val="Malgun Gothic"/>
      <family val="2"/>
    </font>
    <font>
      <b/>
      <sz val="10"/>
      <name val="Malgun Gothic"/>
      <family val="2"/>
    </font>
    <font>
      <b/>
      <sz val="14"/>
      <name val="Malgun Gothic"/>
      <family val="2"/>
    </font>
  </fonts>
  <fills count="3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0">
    <xf numFmtId="0" fontId="0" fillId="0" borderId="0"/>
    <xf numFmtId="41" fontId="2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6" fontId="6" fillId="0" borderId="0" applyFont="0" applyFill="0" applyBorder="0" applyAlignment="0" applyProtection="0"/>
    <xf numFmtId="0" fontId="3" fillId="0" borderId="0"/>
    <xf numFmtId="0" fontId="1" fillId="0" borderId="0"/>
    <xf numFmtId="0" fontId="2" fillId="0" borderId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1" fillId="10" borderId="0" applyNumberFormat="0" applyBorder="0" applyAlignment="0" applyProtection="0"/>
    <xf numFmtId="0" fontId="12" fillId="22" borderId="7" applyNumberFormat="0" applyAlignment="0" applyProtection="0"/>
    <xf numFmtId="0" fontId="13" fillId="23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7" borderId="0" applyNumberFormat="0" applyBorder="0" applyAlignment="0" applyProtection="0"/>
    <xf numFmtId="0" fontId="16" fillId="13" borderId="7" applyNumberFormat="0" applyAlignment="0" applyProtection="0"/>
    <xf numFmtId="0" fontId="17" fillId="9" borderId="0" applyNumberFormat="0" applyBorder="0" applyAlignment="0" applyProtection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18" fillId="28" borderId="0" applyNumberFormat="0" applyBorder="0" applyAlignment="0" applyProtection="0"/>
    <xf numFmtId="0" fontId="2" fillId="0" borderId="0"/>
    <xf numFmtId="0" fontId="2" fillId="0" borderId="0"/>
    <xf numFmtId="0" fontId="2" fillId="29" borderId="10" applyNumberFormat="0" applyFont="0" applyAlignment="0" applyProtection="0"/>
    <xf numFmtId="0" fontId="2" fillId="29" borderId="10" applyNumberFormat="0" applyFont="0" applyAlignment="0" applyProtection="0"/>
    <xf numFmtId="9" fontId="2" fillId="0" borderId="0" applyFont="0" applyFill="0" applyBorder="0" applyAlignment="0" applyProtection="0"/>
    <xf numFmtId="0" fontId="19" fillId="22" borderId="11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15" fillId="0" borderId="13" applyNumberFormat="0" applyFill="0" applyAlignment="0" applyProtection="0"/>
    <xf numFmtId="0" fontId="24" fillId="0" borderId="14" applyNumberFormat="0" applyFill="0" applyAlignment="0" applyProtection="0"/>
    <xf numFmtId="164" fontId="2" fillId="0" borderId="0" applyFont="0" applyFill="0" applyBorder="0" applyAlignment="0" applyProtection="0"/>
    <xf numFmtId="0" fontId="2" fillId="0" borderId="0"/>
    <xf numFmtId="171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7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9" borderId="10" applyNumberFormat="0" applyFont="0" applyAlignment="0" applyProtection="0"/>
    <xf numFmtId="174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</cellStyleXfs>
  <cellXfs count="75">
    <xf numFmtId="0" fontId="0" fillId="0" borderId="0" xfId="0"/>
    <xf numFmtId="0" fontId="4" fillId="0" borderId="1" xfId="2" applyFont="1" applyFill="1" applyBorder="1" applyAlignment="1">
      <alignment vertical="center" wrapText="1"/>
    </xf>
    <xf numFmtId="0" fontId="4" fillId="0" borderId="1" xfId="2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41" fontId="0" fillId="0" borderId="0" xfId="0" applyNumberFormat="1"/>
    <xf numFmtId="0" fontId="3" fillId="0" borderId="0" xfId="0" applyFont="1"/>
    <xf numFmtId="41" fontId="0" fillId="0" borderId="0" xfId="1" applyFont="1"/>
    <xf numFmtId="167" fontId="3" fillId="0" borderId="0" xfId="1" applyNumberFormat="1" applyFont="1" applyFill="1"/>
    <xf numFmtId="167" fontId="7" fillId="0" borderId="1" xfId="1" applyNumberFormat="1" applyFont="1" applyFill="1" applyBorder="1" applyAlignment="1">
      <alignment horizontal="right" vertical="center" wrapText="1"/>
    </xf>
    <xf numFmtId="167" fontId="3" fillId="7" borderId="1" xfId="1" applyNumberFormat="1" applyFont="1" applyFill="1" applyBorder="1"/>
    <xf numFmtId="0" fontId="0" fillId="2" borderId="1" xfId="0" applyFill="1" applyBorder="1"/>
    <xf numFmtId="0" fontId="0" fillId="3" borderId="1" xfId="0" applyFill="1" applyBorder="1"/>
    <xf numFmtId="167" fontId="3" fillId="0" borderId="1" xfId="1" applyNumberFormat="1" applyFont="1" applyFill="1" applyBorder="1"/>
    <xf numFmtId="0" fontId="0" fillId="6" borderId="1" xfId="0" applyFill="1" applyBorder="1"/>
    <xf numFmtId="0" fontId="5" fillId="0" borderId="1" xfId="0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 applyProtection="1">
      <alignment vertical="center" wrapText="1"/>
    </xf>
    <xf numFmtId="0" fontId="4" fillId="0" borderId="1" xfId="0" applyFont="1" applyFill="1" applyBorder="1" applyAlignment="1" applyProtection="1">
      <alignment horizontal="justify" vertical="center" wrapText="1"/>
    </xf>
    <xf numFmtId="0" fontId="4" fillId="0" borderId="1" xfId="0" applyNumberFormat="1" applyFont="1" applyFill="1" applyBorder="1" applyAlignment="1">
      <alignment horizontal="justify" vertical="center" wrapText="1"/>
    </xf>
    <xf numFmtId="3" fontId="4" fillId="0" borderId="1" xfId="0" applyNumberFormat="1" applyFont="1" applyFill="1" applyBorder="1" applyAlignment="1">
      <alignment horizontal="justify" vertical="center" wrapText="1"/>
    </xf>
    <xf numFmtId="0" fontId="4" fillId="0" borderId="1" xfId="3" applyNumberFormat="1" applyFont="1" applyFill="1" applyBorder="1" applyAlignment="1">
      <alignment horizontal="justify" vertical="center" wrapText="1"/>
    </xf>
    <xf numFmtId="165" fontId="4" fillId="0" borderId="1" xfId="4" applyNumberFormat="1" applyFont="1" applyFill="1" applyBorder="1" applyAlignment="1">
      <alignment vertical="center" wrapText="1"/>
    </xf>
    <xf numFmtId="9" fontId="4" fillId="0" borderId="1" xfId="0" applyNumberFormat="1" applyFont="1" applyFill="1" applyBorder="1" applyAlignment="1">
      <alignment vertical="center" wrapText="1"/>
    </xf>
    <xf numFmtId="0" fontId="4" fillId="0" borderId="1" xfId="3" applyNumberFormat="1" applyFont="1" applyFill="1" applyBorder="1" applyAlignment="1">
      <alignment horizontal="justify" vertical="center"/>
    </xf>
    <xf numFmtId="0" fontId="4" fillId="0" borderId="1" xfId="5" applyFont="1" applyFill="1" applyBorder="1" applyAlignment="1">
      <alignment vertical="center" wrapText="1"/>
    </xf>
    <xf numFmtId="0" fontId="4" fillId="0" borderId="1" xfId="5" applyFont="1" applyFill="1" applyBorder="1" applyAlignment="1">
      <alignment horizontal="center" vertical="center" wrapText="1"/>
    </xf>
    <xf numFmtId="0" fontId="4" fillId="0" borderId="1" xfId="5" applyFont="1" applyFill="1" applyBorder="1" applyAlignment="1">
      <alignment horizontal="left" vertical="center" wrapText="1"/>
    </xf>
    <xf numFmtId="0" fontId="4" fillId="0" borderId="1" xfId="5" applyFont="1" applyFill="1" applyBorder="1" applyAlignment="1">
      <alignment horizontal="justify" vertical="center"/>
    </xf>
    <xf numFmtId="0" fontId="4" fillId="0" borderId="1" xfId="7" applyFont="1" applyFill="1" applyBorder="1" applyAlignment="1">
      <alignment vertical="center" wrapText="1"/>
    </xf>
    <xf numFmtId="43" fontId="0" fillId="0" borderId="0" xfId="0" applyNumberFormat="1"/>
    <xf numFmtId="0" fontId="0" fillId="5" borderId="1" xfId="0" applyFill="1" applyBorder="1"/>
    <xf numFmtId="9" fontId="4" fillId="0" borderId="1" xfId="4" applyFont="1" applyFill="1" applyBorder="1" applyAlignment="1">
      <alignment horizontal="justify" vertical="center" wrapText="1"/>
    </xf>
    <xf numFmtId="9" fontId="4" fillId="0" borderId="1" xfId="0" applyNumberFormat="1" applyFont="1" applyFill="1" applyBorder="1" applyAlignment="1">
      <alignment horizontal="justify" vertical="center"/>
    </xf>
    <xf numFmtId="3" fontId="4" fillId="0" borderId="1" xfId="3" applyNumberFormat="1" applyFont="1" applyFill="1" applyBorder="1" applyAlignment="1">
      <alignment vertical="center"/>
    </xf>
    <xf numFmtId="49" fontId="4" fillId="0" borderId="1" xfId="6" applyNumberFormat="1" applyFont="1" applyFill="1" applyBorder="1" applyAlignment="1">
      <alignment horizontal="justify" vertical="center"/>
    </xf>
    <xf numFmtId="0" fontId="4" fillId="0" borderId="1" xfId="7" applyFont="1" applyFill="1" applyBorder="1" applyAlignment="1">
      <alignment horizontal="left" vertical="center" wrapText="1"/>
    </xf>
    <xf numFmtId="0" fontId="2" fillId="4" borderId="1" xfId="0" applyFont="1" applyFill="1" applyBorder="1"/>
    <xf numFmtId="0" fontId="4" fillId="0" borderId="1" xfId="0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justify" vertical="center"/>
    </xf>
    <xf numFmtId="0" fontId="4" fillId="0" borderId="1" xfId="5" applyFont="1" applyFill="1" applyBorder="1" applyAlignment="1">
      <alignment horizontal="justify" vertical="center" wrapText="1"/>
    </xf>
    <xf numFmtId="167" fontId="2" fillId="0" borderId="0" xfId="1" applyNumberFormat="1" applyFont="1" applyFill="1"/>
    <xf numFmtId="0" fontId="0" fillId="0" borderId="0" xfId="0" applyFont="1" applyFill="1"/>
    <xf numFmtId="167" fontId="2" fillId="0" borderId="1" xfId="1" applyNumberFormat="1" applyFont="1" applyFill="1" applyBorder="1"/>
    <xf numFmtId="167" fontId="2" fillId="0" borderId="1" xfId="1" applyNumberFormat="1" applyFont="1" applyFill="1" applyBorder="1" applyAlignment="1">
      <alignment horizontal="right" vertical="center" wrapText="1"/>
    </xf>
    <xf numFmtId="0" fontId="2" fillId="0" borderId="0" xfId="0" applyFont="1" applyFill="1"/>
    <xf numFmtId="0" fontId="0" fillId="0" borderId="1" xfId="0" applyFont="1" applyFill="1" applyBorder="1"/>
    <xf numFmtId="0" fontId="2" fillId="0" borderId="1" xfId="0" applyFont="1" applyFill="1" applyBorder="1"/>
    <xf numFmtId="0" fontId="7" fillId="0" borderId="1" xfId="0" applyFont="1" applyFill="1" applyBorder="1"/>
    <xf numFmtId="167" fontId="7" fillId="0" borderId="1" xfId="1" applyNumberFormat="1" applyFont="1" applyFill="1" applyBorder="1"/>
    <xf numFmtId="0" fontId="4" fillId="0" borderId="4" xfId="0" applyFont="1" applyFill="1" applyBorder="1" applyAlignment="1">
      <alignment horizontal="justify" vertical="center" wrapText="1"/>
    </xf>
    <xf numFmtId="0" fontId="5" fillId="0" borderId="1" xfId="2" applyFont="1" applyFill="1" applyBorder="1" applyAlignment="1">
      <alignment vertical="center" wrapText="1"/>
    </xf>
    <xf numFmtId="0" fontId="5" fillId="0" borderId="1" xfId="5" applyFont="1" applyFill="1" applyBorder="1" applyAlignment="1">
      <alignment vertical="center" wrapText="1"/>
    </xf>
    <xf numFmtId="0" fontId="4" fillId="0" borderId="1" xfId="3" applyNumberFormat="1" applyFont="1" applyFill="1" applyBorder="1" applyAlignment="1">
      <alignment horizontal="left" vertical="center" wrapText="1"/>
    </xf>
    <xf numFmtId="164" fontId="4" fillId="0" borderId="1" xfId="3" applyFont="1" applyFill="1" applyBorder="1" applyAlignment="1">
      <alignment horizontal="justify" vertical="center"/>
    </xf>
    <xf numFmtId="0" fontId="4" fillId="0" borderId="1" xfId="2" applyFont="1" applyFill="1" applyBorder="1" applyAlignment="1">
      <alignment horizontal="center" vertical="center" wrapText="1"/>
    </xf>
    <xf numFmtId="49" fontId="4" fillId="0" borderId="1" xfId="6" applyNumberFormat="1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justify" vertical="center"/>
    </xf>
    <xf numFmtId="0" fontId="9" fillId="0" borderId="5" xfId="0" applyFont="1" applyFill="1" applyBorder="1" applyAlignment="1">
      <alignment horizontal="justify" vertical="center"/>
    </xf>
    <xf numFmtId="0" fontId="9" fillId="0" borderId="6" xfId="0" applyFont="1" applyFill="1" applyBorder="1" applyAlignment="1">
      <alignment horizontal="justify" vertical="center"/>
    </xf>
    <xf numFmtId="0" fontId="8" fillId="0" borderId="2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/>
    </xf>
    <xf numFmtId="0" fontId="25" fillId="0" borderId="1" xfId="8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8" fillId="0" borderId="4" xfId="8" applyFont="1" applyFill="1" applyBorder="1" applyAlignment="1">
      <alignment horizontal="center"/>
    </xf>
    <xf numFmtId="0" fontId="28" fillId="0" borderId="5" xfId="8" applyFont="1" applyFill="1" applyBorder="1" applyAlignment="1">
      <alignment horizontal="center"/>
    </xf>
    <xf numFmtId="0" fontId="28" fillId="0" borderId="6" xfId="8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27" fillId="0" borderId="1" xfId="8" applyFont="1" applyFill="1" applyBorder="1" applyAlignment="1">
      <alignment horizontal="left" vertical="center"/>
    </xf>
  </cellXfs>
  <cellStyles count="90">
    <cellStyle name="20% - Énfasis1 2" xfId="10"/>
    <cellStyle name="20% - Énfasis2 2" xfId="11"/>
    <cellStyle name="20% - Énfasis3 2" xfId="12"/>
    <cellStyle name="20% - Énfasis4 2" xfId="13"/>
    <cellStyle name="20% - Énfasis5 2" xfId="14"/>
    <cellStyle name="20% - Énfasis6 2" xfId="15"/>
    <cellStyle name="40% - Énfasis1 2" xfId="16"/>
    <cellStyle name="40% - Énfasis2 2" xfId="17"/>
    <cellStyle name="40% - Énfasis3 2" xfId="18"/>
    <cellStyle name="40% - Énfasis4 2" xfId="19"/>
    <cellStyle name="40% - Énfasis5 2" xfId="20"/>
    <cellStyle name="40% - Énfasis6 2" xfId="21"/>
    <cellStyle name="60% - Énfasis1 2" xfId="22"/>
    <cellStyle name="60% - Énfasis2 2" xfId="23"/>
    <cellStyle name="60% - Énfasis3 2" xfId="24"/>
    <cellStyle name="60% - Énfasis4 2" xfId="25"/>
    <cellStyle name="60% - Énfasis5 2" xfId="26"/>
    <cellStyle name="60% - Énfasis6 2" xfId="27"/>
    <cellStyle name="Buena 2" xfId="28"/>
    <cellStyle name="Cálculo 2" xfId="29"/>
    <cellStyle name="Celda de comprobación 2" xfId="30"/>
    <cellStyle name="Celda vinculada 2" xfId="31"/>
    <cellStyle name="Encabezado 4 2" xfId="32"/>
    <cellStyle name="Énfasis1 2" xfId="33"/>
    <cellStyle name="Énfasis2 2" xfId="34"/>
    <cellStyle name="Énfasis3 2" xfId="35"/>
    <cellStyle name="Énfasis4 2" xfId="36"/>
    <cellStyle name="Énfasis5 2" xfId="37"/>
    <cellStyle name="Énfasis6 2" xfId="38"/>
    <cellStyle name="Entrada 2" xfId="39"/>
    <cellStyle name="Incorrecto 2" xfId="40"/>
    <cellStyle name="Millares [0]" xfId="1" builtinId="6"/>
    <cellStyle name="Millares 10 2" xfId="86"/>
    <cellStyle name="Millares 13" xfId="6"/>
    <cellStyle name="Millares 13 2" xfId="42"/>
    <cellStyle name="Millares 16" xfId="63"/>
    <cellStyle name="Millares 16 2" xfId="74"/>
    <cellStyle name="Millares 18" xfId="65"/>
    <cellStyle name="Millares 18 2" xfId="75"/>
    <cellStyle name="Millares 18 2 2" xfId="76"/>
    <cellStyle name="Millares 18 3" xfId="77"/>
    <cellStyle name="Millares 18 3 2" xfId="78"/>
    <cellStyle name="Millares 18 4" xfId="79"/>
    <cellStyle name="Millares 18 5" xfId="87"/>
    <cellStyle name="Millares 18 6" xfId="88"/>
    <cellStyle name="Millares 2" xfId="43"/>
    <cellStyle name="Millares 2 2" xfId="80"/>
    <cellStyle name="Millares 3" xfId="44"/>
    <cellStyle name="Millares 3 2" xfId="45"/>
    <cellStyle name="Millares 3 2 2" xfId="81"/>
    <cellStyle name="Millares 4" xfId="46"/>
    <cellStyle name="Millares 4 2" xfId="47"/>
    <cellStyle name="Millares 4 2 2" xfId="82"/>
    <cellStyle name="Millares 5" xfId="48"/>
    <cellStyle name="Millares 5 2" xfId="3"/>
    <cellStyle name="Millares 5 2 2" xfId="70"/>
    <cellStyle name="Millares 6" xfId="66"/>
    <cellStyle name="Millares 7" xfId="41"/>
    <cellStyle name="Millares 8" xfId="89"/>
    <cellStyle name="Moneda 2" xfId="49"/>
    <cellStyle name="Moneda 2 2" xfId="71"/>
    <cellStyle name="Moneda 3" xfId="68"/>
    <cellStyle name="Neutral 2" xfId="50"/>
    <cellStyle name="Normal" xfId="0" builtinId="0"/>
    <cellStyle name="Normal 2" xfId="51"/>
    <cellStyle name="Normal 2 2" xfId="2"/>
    <cellStyle name="Normal 2 2 2" xfId="67"/>
    <cellStyle name="Normal 3" xfId="52"/>
    <cellStyle name="Normal 3 2" xfId="7"/>
    <cellStyle name="Normal 3 2 2" xfId="72"/>
    <cellStyle name="Normal 4" xfId="5"/>
    <cellStyle name="Normal 4 2" xfId="64"/>
    <cellStyle name="Normal 5" xfId="9"/>
    <cellStyle name="Normal 6" xfId="8"/>
    <cellStyle name="Normal 9" xfId="83"/>
    <cellStyle name="Normal 9 2" xfId="84"/>
    <cellStyle name="Notas 2" xfId="54"/>
    <cellStyle name="Notas 2 2" xfId="85"/>
    <cellStyle name="Notas 3" xfId="53"/>
    <cellStyle name="Porcentaje 2" xfId="55"/>
    <cellStyle name="Porcentaje 2 2" xfId="4"/>
    <cellStyle name="Porcentaje 2 2 2" xfId="73"/>
    <cellStyle name="Porcentaje 3" xfId="69"/>
    <cellStyle name="Salida 2" xfId="56"/>
    <cellStyle name="Texto de advertencia 2" xfId="57"/>
    <cellStyle name="Texto explicativo 2" xfId="58"/>
    <cellStyle name="Título 2 2" xfId="60"/>
    <cellStyle name="Título 3 2" xfId="61"/>
    <cellStyle name="Título 4" xfId="59"/>
    <cellStyle name="Total 2" xfId="62"/>
  </cellStyles>
  <dxfs count="0"/>
  <tableStyles count="0" defaultTableStyle="TableStyleMedium2" defaultPivotStyle="PivotStyleLight16"/>
  <colors>
    <mruColors>
      <color rgb="FF66FF66"/>
      <color rgb="FF9BF9CE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246529</xdr:colOff>
      <xdr:row>0</xdr:row>
      <xdr:rowOff>78442</xdr:rowOff>
    </xdr:from>
    <xdr:to>
      <xdr:col>1</xdr:col>
      <xdr:colOff>1176617</xdr:colOff>
      <xdr:row>2</xdr:row>
      <xdr:rowOff>219618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9735" y="78442"/>
          <a:ext cx="930088" cy="891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topLeftCell="A16" zoomScale="90" zoomScaleNormal="90" workbookViewId="0">
      <selection activeCell="F21" sqref="F21"/>
    </sheetView>
  </sheetViews>
  <sheetFormatPr baseColWidth="10" defaultRowHeight="12.75" x14ac:dyDescent="0.2"/>
  <cols>
    <col min="1" max="1" width="20.7109375" customWidth="1"/>
    <col min="2" max="2" width="64.7109375" customWidth="1"/>
    <col min="3" max="3" width="14.28515625" style="8" customWidth="1"/>
    <col min="4" max="4" width="25.7109375" style="10" customWidth="1"/>
    <col min="5" max="5" width="18.28515625" customWidth="1"/>
    <col min="6" max="6" width="18.28515625" bestFit="1" customWidth="1"/>
  </cols>
  <sheetData>
    <row r="2" spans="1:4" ht="37.5" x14ac:dyDescent="0.2">
      <c r="A2" s="40" t="s">
        <v>0</v>
      </c>
      <c r="B2" s="17" t="s">
        <v>26</v>
      </c>
      <c r="C2" s="17"/>
      <c r="D2" s="15">
        <f>+D3</f>
        <v>263775003407.82999</v>
      </c>
    </row>
    <row r="3" spans="1:4" ht="37.5" x14ac:dyDescent="0.2">
      <c r="A3" s="13" t="s">
        <v>2</v>
      </c>
      <c r="B3" s="4" t="s">
        <v>40</v>
      </c>
      <c r="C3" s="4"/>
      <c r="D3" s="12">
        <f>+D4+D17+D31</f>
        <v>263775003407.82999</v>
      </c>
    </row>
    <row r="4" spans="1:4" ht="18.75" x14ac:dyDescent="0.2">
      <c r="A4" s="14" t="s">
        <v>3</v>
      </c>
      <c r="B4" s="4" t="s">
        <v>41</v>
      </c>
      <c r="C4" s="4"/>
      <c r="D4" s="15">
        <f>+D5+D7+D9+D11+D13+D15</f>
        <v>628500000</v>
      </c>
    </row>
    <row r="5" spans="1:4" ht="18.75" x14ac:dyDescent="0.2">
      <c r="A5" s="16" t="s">
        <v>5</v>
      </c>
      <c r="B5" s="3" t="s">
        <v>42</v>
      </c>
      <c r="C5" s="3"/>
      <c r="D5" s="15">
        <f>+D6</f>
        <v>463500000</v>
      </c>
    </row>
    <row r="6" spans="1:4" ht="93.75" x14ac:dyDescent="0.2">
      <c r="A6" s="34" t="s">
        <v>7</v>
      </c>
      <c r="B6" s="24" t="s">
        <v>43</v>
      </c>
      <c r="C6" s="3" t="s">
        <v>301</v>
      </c>
      <c r="D6" s="15">
        <v>463500000</v>
      </c>
    </row>
    <row r="7" spans="1:4" ht="18.75" x14ac:dyDescent="0.2">
      <c r="A7" s="16" t="s">
        <v>5</v>
      </c>
      <c r="B7" s="3" t="s">
        <v>44</v>
      </c>
      <c r="C7" s="3"/>
      <c r="D7" s="15">
        <f>+D8</f>
        <v>40000000</v>
      </c>
    </row>
    <row r="8" spans="1:4" ht="75" x14ac:dyDescent="0.2">
      <c r="A8" s="34" t="s">
        <v>7</v>
      </c>
      <c r="B8" s="24" t="s">
        <v>45</v>
      </c>
      <c r="C8" s="3" t="s">
        <v>301</v>
      </c>
      <c r="D8" s="15">
        <v>40000000</v>
      </c>
    </row>
    <row r="9" spans="1:4" ht="18.75" x14ac:dyDescent="0.2">
      <c r="A9" s="16" t="s">
        <v>5</v>
      </c>
      <c r="B9" s="3" t="s">
        <v>46</v>
      </c>
      <c r="C9" s="3"/>
      <c r="D9" s="15">
        <f>+D10</f>
        <v>35000000</v>
      </c>
    </row>
    <row r="10" spans="1:4" ht="56.25" x14ac:dyDescent="0.2">
      <c r="A10" s="34" t="s">
        <v>7</v>
      </c>
      <c r="B10" s="24" t="s">
        <v>47</v>
      </c>
      <c r="C10" s="3" t="s">
        <v>301</v>
      </c>
      <c r="D10" s="15">
        <v>35000000</v>
      </c>
    </row>
    <row r="11" spans="1:4" ht="37.5" x14ac:dyDescent="0.2">
      <c r="A11" s="16" t="s">
        <v>5</v>
      </c>
      <c r="B11" s="3" t="s">
        <v>48</v>
      </c>
      <c r="C11" s="3"/>
      <c r="D11" s="15">
        <f>+D12</f>
        <v>30000000</v>
      </c>
    </row>
    <row r="12" spans="1:4" ht="37.5" x14ac:dyDescent="0.2">
      <c r="A12" s="34" t="s">
        <v>7</v>
      </c>
      <c r="B12" s="24" t="s">
        <v>49</v>
      </c>
      <c r="C12" s="3" t="s">
        <v>301</v>
      </c>
      <c r="D12" s="15">
        <v>30000000</v>
      </c>
    </row>
    <row r="13" spans="1:4" ht="37.5" x14ac:dyDescent="0.2">
      <c r="A13" s="16" t="s">
        <v>5</v>
      </c>
      <c r="B13" s="3" t="s">
        <v>50</v>
      </c>
      <c r="C13" s="3"/>
      <c r="D13" s="15">
        <f>+D14</f>
        <v>30000000</v>
      </c>
    </row>
    <row r="14" spans="1:4" ht="56.25" x14ac:dyDescent="0.2">
      <c r="A14" s="34" t="s">
        <v>7</v>
      </c>
      <c r="B14" s="24" t="s">
        <v>51</v>
      </c>
      <c r="C14" s="3" t="s">
        <v>301</v>
      </c>
      <c r="D14" s="15">
        <v>30000000</v>
      </c>
    </row>
    <row r="15" spans="1:4" ht="18.75" x14ac:dyDescent="0.2">
      <c r="A15" s="16" t="s">
        <v>5</v>
      </c>
      <c r="B15" s="3" t="s">
        <v>52</v>
      </c>
      <c r="C15" s="3"/>
      <c r="D15" s="15">
        <f>+D16</f>
        <v>30000000</v>
      </c>
    </row>
    <row r="16" spans="1:4" ht="37.5" x14ac:dyDescent="0.2">
      <c r="A16" s="34" t="s">
        <v>7</v>
      </c>
      <c r="B16" s="24" t="s">
        <v>53</v>
      </c>
      <c r="C16" s="3" t="s">
        <v>301</v>
      </c>
      <c r="D16" s="15">
        <v>30000000</v>
      </c>
    </row>
    <row r="17" spans="1:6" ht="18.75" x14ac:dyDescent="0.2">
      <c r="A17" s="14" t="s">
        <v>3</v>
      </c>
      <c r="B17" s="4" t="s">
        <v>54</v>
      </c>
      <c r="C17" s="4"/>
      <c r="D17" s="15">
        <f>+D18+D20+D22+D24</f>
        <v>263129503407.82999</v>
      </c>
    </row>
    <row r="18" spans="1:6" ht="18.75" x14ac:dyDescent="0.2">
      <c r="A18" s="16" t="s">
        <v>5</v>
      </c>
      <c r="B18" s="4" t="s">
        <v>55</v>
      </c>
      <c r="C18" s="4"/>
      <c r="D18" s="15">
        <f>+D19</f>
        <v>916249562.99000001</v>
      </c>
    </row>
    <row r="19" spans="1:6" ht="37.5" x14ac:dyDescent="0.2">
      <c r="A19" s="34" t="s">
        <v>7</v>
      </c>
      <c r="B19" s="3" t="s">
        <v>56</v>
      </c>
      <c r="C19" s="3" t="s">
        <v>301</v>
      </c>
      <c r="D19" s="15">
        <f>1516249562.99-600000000</f>
        <v>916249562.99000001</v>
      </c>
    </row>
    <row r="20" spans="1:6" ht="18.75" x14ac:dyDescent="0.2">
      <c r="A20" s="16" t="s">
        <v>5</v>
      </c>
      <c r="B20" s="3" t="s">
        <v>57</v>
      </c>
      <c r="C20" s="3"/>
      <c r="D20" s="15">
        <f>+D21</f>
        <v>4457145799.04</v>
      </c>
    </row>
    <row r="21" spans="1:6" ht="56.25" x14ac:dyDescent="0.2">
      <c r="A21" s="34" t="s">
        <v>7</v>
      </c>
      <c r="B21" s="3" t="s">
        <v>58</v>
      </c>
      <c r="C21" s="3" t="s">
        <v>301</v>
      </c>
      <c r="D21" s="15">
        <v>4457145799.04</v>
      </c>
      <c r="E21" s="9">
        <v>6000000000</v>
      </c>
      <c r="F21" s="9">
        <f>+E21-D21</f>
        <v>1542854200.96</v>
      </c>
    </row>
    <row r="22" spans="1:6" ht="18.75" x14ac:dyDescent="0.2">
      <c r="A22" s="16" t="s">
        <v>5</v>
      </c>
      <c r="B22" s="3" t="s">
        <v>59</v>
      </c>
      <c r="C22" s="3"/>
      <c r="D22" s="15">
        <f>+D23</f>
        <v>80000000</v>
      </c>
    </row>
    <row r="23" spans="1:6" ht="37.5" x14ac:dyDescent="0.2">
      <c r="A23" s="34" t="s">
        <v>7</v>
      </c>
      <c r="B23" s="3" t="s">
        <v>60</v>
      </c>
      <c r="C23" s="3" t="s">
        <v>301</v>
      </c>
      <c r="D23" s="15">
        <v>80000000</v>
      </c>
    </row>
    <row r="24" spans="1:6" ht="18.75" x14ac:dyDescent="0.2">
      <c r="A24" s="16" t="s">
        <v>5</v>
      </c>
      <c r="B24" s="19" t="s">
        <v>61</v>
      </c>
      <c r="C24" s="19"/>
      <c r="D24" s="15">
        <f>+D25+D28+D30+D26+D27+D29</f>
        <v>257676108045.79999</v>
      </c>
      <c r="E24" s="7">
        <f>+F21</f>
        <v>1542854200.96</v>
      </c>
      <c r="F24" s="33">
        <f>+D24-E24</f>
        <v>256133253844.84</v>
      </c>
    </row>
    <row r="25" spans="1:6" ht="93.75" x14ac:dyDescent="0.2">
      <c r="A25" s="34" t="s">
        <v>7</v>
      </c>
      <c r="B25" s="3" t="s">
        <v>62</v>
      </c>
      <c r="C25" s="3" t="s">
        <v>301</v>
      </c>
      <c r="D25" s="15">
        <v>184512054252.98999</v>
      </c>
    </row>
    <row r="26" spans="1:6" ht="93.75" x14ac:dyDescent="0.2">
      <c r="A26" s="34" t="s">
        <v>7</v>
      </c>
      <c r="B26" s="3" t="s">
        <v>62</v>
      </c>
      <c r="C26" s="3" t="s">
        <v>300</v>
      </c>
      <c r="D26" s="15">
        <v>37282287959.309998</v>
      </c>
    </row>
    <row r="27" spans="1:6" ht="93.75" x14ac:dyDescent="0.2">
      <c r="A27" s="34" t="s">
        <v>7</v>
      </c>
      <c r="B27" s="3" t="s">
        <v>62</v>
      </c>
      <c r="C27" s="3" t="s">
        <v>302</v>
      </c>
      <c r="D27" s="15">
        <v>1321765833.5</v>
      </c>
    </row>
    <row r="28" spans="1:6" ht="56.25" x14ac:dyDescent="0.2">
      <c r="A28" s="34" t="s">
        <v>7</v>
      </c>
      <c r="B28" s="3" t="s">
        <v>63</v>
      </c>
      <c r="C28" s="3" t="s">
        <v>300</v>
      </c>
      <c r="D28" s="15">
        <v>12360000000</v>
      </c>
    </row>
    <row r="29" spans="1:6" ht="37.5" x14ac:dyDescent="0.2">
      <c r="A29" s="34" t="s">
        <v>7</v>
      </c>
      <c r="B29" s="3" t="s">
        <v>64</v>
      </c>
      <c r="C29" s="3" t="s">
        <v>298</v>
      </c>
      <c r="D29" s="15">
        <v>1600000000</v>
      </c>
    </row>
    <row r="30" spans="1:6" ht="37.5" x14ac:dyDescent="0.2">
      <c r="A30" s="34" t="s">
        <v>7</v>
      </c>
      <c r="B30" s="3" t="s">
        <v>64</v>
      </c>
      <c r="C30" s="3" t="s">
        <v>300</v>
      </c>
      <c r="D30" s="15">
        <v>20600000000</v>
      </c>
    </row>
    <row r="31" spans="1:6" ht="18.75" x14ac:dyDescent="0.2">
      <c r="A31" s="14" t="s">
        <v>3</v>
      </c>
      <c r="B31" s="4" t="s">
        <v>65</v>
      </c>
      <c r="C31" s="4"/>
      <c r="D31" s="15">
        <f>+D32</f>
        <v>17000000</v>
      </c>
    </row>
    <row r="32" spans="1:6" ht="18.75" x14ac:dyDescent="0.2">
      <c r="A32" s="16" t="s">
        <v>5</v>
      </c>
      <c r="B32" s="41" t="s">
        <v>66</v>
      </c>
      <c r="C32" s="6"/>
      <c r="D32" s="15">
        <f>+D33</f>
        <v>17000000</v>
      </c>
    </row>
    <row r="33" spans="1:4" ht="37.5" x14ac:dyDescent="0.2">
      <c r="A33" s="34" t="s">
        <v>7</v>
      </c>
      <c r="B33" s="3" t="s">
        <v>67</v>
      </c>
      <c r="C33" s="3" t="s">
        <v>300</v>
      </c>
      <c r="D33" s="15">
        <v>17000000</v>
      </c>
    </row>
  </sheetData>
  <autoFilter ref="A2:I3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5"/>
  <sheetViews>
    <sheetView tabSelected="1" view="pageBreakPreview" topLeftCell="A367" zoomScale="85" zoomScaleNormal="90" zoomScaleSheetLayoutView="85" workbookViewId="0">
      <selection activeCell="B375" sqref="B374:E375"/>
    </sheetView>
  </sheetViews>
  <sheetFormatPr baseColWidth="10" defaultColWidth="11.5703125" defaultRowHeight="12.75" x14ac:dyDescent="0.2"/>
  <cols>
    <col min="1" max="1" width="11.5703125" style="47"/>
    <col min="2" max="2" width="20.7109375" style="47" customWidth="1"/>
    <col min="3" max="3" width="64.7109375" style="47" customWidth="1"/>
    <col min="4" max="4" width="27.7109375" style="50" customWidth="1"/>
    <col min="5" max="5" width="30.42578125" style="46" customWidth="1"/>
    <col min="6" max="6" width="17.5703125" style="47" customWidth="1"/>
    <col min="7" max="16384" width="11.5703125" style="47"/>
  </cols>
  <sheetData>
    <row r="1" spans="2:5" ht="26.25" customHeight="1" x14ac:dyDescent="0.2">
      <c r="B1" s="73"/>
      <c r="C1" s="73"/>
      <c r="D1" s="68" t="s">
        <v>360</v>
      </c>
      <c r="E1" s="74" t="s">
        <v>361</v>
      </c>
    </row>
    <row r="2" spans="2:5" ht="32.25" customHeight="1" x14ac:dyDescent="0.2">
      <c r="B2" s="73"/>
      <c r="C2" s="73"/>
      <c r="D2" s="69"/>
      <c r="E2" s="74" t="s">
        <v>362</v>
      </c>
    </row>
    <row r="3" spans="2:5" ht="24.75" customHeight="1" x14ac:dyDescent="0.2">
      <c r="B3" s="73"/>
      <c r="C3" s="73"/>
      <c r="D3" s="67" t="s">
        <v>359</v>
      </c>
      <c r="E3" s="74" t="s">
        <v>363</v>
      </c>
    </row>
    <row r="4" spans="2:5" ht="24.75" customHeight="1" x14ac:dyDescent="0.35">
      <c r="B4" s="70" t="s">
        <v>364</v>
      </c>
      <c r="C4" s="71"/>
      <c r="D4" s="71"/>
      <c r="E4" s="72"/>
    </row>
    <row r="5" spans="2:5" x14ac:dyDescent="0.2">
      <c r="E5" s="46">
        <v>317319894824.86456</v>
      </c>
    </row>
    <row r="6" spans="2:5" ht="37.5" x14ac:dyDescent="0.2">
      <c r="B6" s="53" t="s">
        <v>0</v>
      </c>
      <c r="C6" s="56" t="s">
        <v>1</v>
      </c>
      <c r="D6" s="56"/>
      <c r="E6" s="54">
        <v>1739621922.8000002</v>
      </c>
    </row>
    <row r="7" spans="2:5" ht="18.75" x14ac:dyDescent="0.2">
      <c r="B7" s="51" t="s">
        <v>2</v>
      </c>
      <c r="C7" s="1" t="s">
        <v>15</v>
      </c>
      <c r="D7" s="1"/>
      <c r="E7" s="48">
        <v>310959620.08000004</v>
      </c>
    </row>
    <row r="8" spans="2:5" ht="18.75" x14ac:dyDescent="0.2">
      <c r="B8" s="51" t="s">
        <v>3</v>
      </c>
      <c r="C8" s="1" t="s">
        <v>4</v>
      </c>
      <c r="D8" s="1"/>
      <c r="E8" s="48">
        <v>310959620.08000004</v>
      </c>
    </row>
    <row r="9" spans="2:5" ht="37.5" x14ac:dyDescent="0.2">
      <c r="B9" s="51" t="s">
        <v>5</v>
      </c>
      <c r="C9" s="1" t="s">
        <v>6</v>
      </c>
      <c r="D9" s="1"/>
      <c r="E9" s="48">
        <v>310959620.08000004</v>
      </c>
    </row>
    <row r="10" spans="2:5" ht="75" x14ac:dyDescent="0.2">
      <c r="B10" s="51" t="s">
        <v>7</v>
      </c>
      <c r="C10" s="44" t="s">
        <v>8</v>
      </c>
      <c r="D10" s="44" t="s">
        <v>307</v>
      </c>
      <c r="E10" s="49">
        <v>154343972.83000001</v>
      </c>
    </row>
    <row r="11" spans="2:5" ht="75" x14ac:dyDescent="0.2">
      <c r="B11" s="51" t="s">
        <v>7</v>
      </c>
      <c r="C11" s="44" t="s">
        <v>8</v>
      </c>
      <c r="D11" s="44" t="s">
        <v>308</v>
      </c>
      <c r="E11" s="49">
        <v>2271674.42</v>
      </c>
    </row>
    <row r="12" spans="2:5" ht="56.25" x14ac:dyDescent="0.2">
      <c r="B12" s="51" t="s">
        <v>7</v>
      </c>
      <c r="C12" s="44" t="s">
        <v>9</v>
      </c>
      <c r="D12" s="44" t="s">
        <v>307</v>
      </c>
      <c r="E12" s="49">
        <v>154343972.83000001</v>
      </c>
    </row>
    <row r="13" spans="2:5" ht="18.75" x14ac:dyDescent="0.2">
      <c r="B13" s="51" t="s">
        <v>2</v>
      </c>
      <c r="C13" s="1" t="s">
        <v>10</v>
      </c>
      <c r="D13" s="1"/>
      <c r="E13" s="48">
        <v>1428662302.72</v>
      </c>
    </row>
    <row r="14" spans="2:5" ht="18.75" x14ac:dyDescent="0.2">
      <c r="B14" s="51" t="s">
        <v>3</v>
      </c>
      <c r="C14" s="1" t="s">
        <v>11</v>
      </c>
      <c r="D14" s="1"/>
      <c r="E14" s="48">
        <v>1276662302.72</v>
      </c>
    </row>
    <row r="15" spans="2:5" ht="18.75" x14ac:dyDescent="0.2">
      <c r="B15" s="51" t="s">
        <v>5</v>
      </c>
      <c r="C15" s="1" t="s">
        <v>12</v>
      </c>
      <c r="D15" s="1"/>
      <c r="E15" s="48">
        <v>296662302.72000003</v>
      </c>
    </row>
    <row r="16" spans="2:5" ht="37.5" x14ac:dyDescent="0.2">
      <c r="B16" s="51" t="s">
        <v>7</v>
      </c>
      <c r="C16" s="44" t="s">
        <v>13</v>
      </c>
      <c r="D16" s="44" t="s">
        <v>309</v>
      </c>
      <c r="E16" s="48">
        <v>46662302.719999999</v>
      </c>
    </row>
    <row r="17" spans="2:5" ht="18.75" x14ac:dyDescent="0.2">
      <c r="B17" s="51" t="s">
        <v>7</v>
      </c>
      <c r="C17" s="2" t="s">
        <v>14</v>
      </c>
      <c r="D17" s="2" t="s">
        <v>298</v>
      </c>
      <c r="E17" s="48">
        <v>250000000</v>
      </c>
    </row>
    <row r="18" spans="2:5" ht="37.5" x14ac:dyDescent="0.2">
      <c r="B18" s="51" t="s">
        <v>5</v>
      </c>
      <c r="C18" s="1" t="s">
        <v>16</v>
      </c>
      <c r="D18" s="1"/>
      <c r="E18" s="48">
        <v>250000000</v>
      </c>
    </row>
    <row r="19" spans="2:5" ht="37.5" x14ac:dyDescent="0.2">
      <c r="B19" s="51" t="s">
        <v>7</v>
      </c>
      <c r="C19" s="2" t="s">
        <v>17</v>
      </c>
      <c r="D19" s="2" t="s">
        <v>298</v>
      </c>
      <c r="E19" s="48">
        <v>250000000</v>
      </c>
    </row>
    <row r="20" spans="2:5" ht="18.75" x14ac:dyDescent="0.2">
      <c r="B20" s="51" t="s">
        <v>5</v>
      </c>
      <c r="C20" s="2" t="s">
        <v>18</v>
      </c>
      <c r="D20" s="2"/>
      <c r="E20" s="48">
        <v>40000000</v>
      </c>
    </row>
    <row r="21" spans="2:5" ht="37.5" x14ac:dyDescent="0.2">
      <c r="B21" s="51" t="s">
        <v>7</v>
      </c>
      <c r="C21" s="2" t="s">
        <v>19</v>
      </c>
      <c r="D21" s="2" t="s">
        <v>298</v>
      </c>
      <c r="E21" s="48">
        <v>40000000</v>
      </c>
    </row>
    <row r="22" spans="2:5" ht="18.75" x14ac:dyDescent="0.2">
      <c r="B22" s="51" t="s">
        <v>5</v>
      </c>
      <c r="C22" s="1" t="s">
        <v>20</v>
      </c>
      <c r="D22" s="1"/>
      <c r="E22" s="48">
        <v>690000000</v>
      </c>
    </row>
    <row r="23" spans="2:5" ht="56.25" x14ac:dyDescent="0.2">
      <c r="B23" s="51" t="s">
        <v>7</v>
      </c>
      <c r="C23" s="2" t="s">
        <v>21</v>
      </c>
      <c r="D23" s="2" t="s">
        <v>298</v>
      </c>
      <c r="E23" s="48">
        <v>120000000</v>
      </c>
    </row>
    <row r="24" spans="2:5" ht="37.5" x14ac:dyDescent="0.2">
      <c r="B24" s="51" t="s">
        <v>7</v>
      </c>
      <c r="C24" s="2" t="s">
        <v>22</v>
      </c>
      <c r="D24" s="2" t="s">
        <v>298</v>
      </c>
      <c r="E24" s="48">
        <v>500000000</v>
      </c>
    </row>
    <row r="25" spans="2:5" ht="37.5" x14ac:dyDescent="0.2">
      <c r="B25" s="51" t="s">
        <v>7</v>
      </c>
      <c r="C25" s="2" t="s">
        <v>23</v>
      </c>
      <c r="D25" s="2" t="s">
        <v>298</v>
      </c>
      <c r="E25" s="48">
        <v>70000000</v>
      </c>
    </row>
    <row r="26" spans="2:5" ht="18.75" x14ac:dyDescent="0.2">
      <c r="B26" s="51" t="s">
        <v>3</v>
      </c>
      <c r="C26" s="2" t="s">
        <v>24</v>
      </c>
      <c r="D26" s="2"/>
      <c r="E26" s="48">
        <v>152000000</v>
      </c>
    </row>
    <row r="27" spans="2:5" ht="56.25" x14ac:dyDescent="0.2">
      <c r="B27" s="51" t="s">
        <v>5</v>
      </c>
      <c r="C27" s="2" t="s">
        <v>25</v>
      </c>
      <c r="D27" s="2"/>
      <c r="E27" s="48">
        <v>152000000</v>
      </c>
    </row>
    <row r="28" spans="2:5" ht="56.25" x14ac:dyDescent="0.2">
      <c r="B28" s="51" t="s">
        <v>7</v>
      </c>
      <c r="C28" s="2" t="s">
        <v>25</v>
      </c>
      <c r="D28" s="2" t="s">
        <v>298</v>
      </c>
      <c r="E28" s="48">
        <v>152000000</v>
      </c>
    </row>
    <row r="29" spans="2:5" ht="37.5" x14ac:dyDescent="0.2">
      <c r="B29" s="53" t="s">
        <v>0</v>
      </c>
      <c r="C29" s="17" t="s">
        <v>26</v>
      </c>
      <c r="D29" s="17"/>
      <c r="E29" s="54">
        <v>304917183339.71716</v>
      </c>
    </row>
    <row r="30" spans="2:5" ht="37.5" x14ac:dyDescent="0.2">
      <c r="B30" s="51" t="s">
        <v>2</v>
      </c>
      <c r="C30" s="4" t="s">
        <v>27</v>
      </c>
      <c r="D30" s="4"/>
      <c r="E30" s="48">
        <v>3183741811.6500001</v>
      </c>
    </row>
    <row r="31" spans="2:5" ht="18.75" x14ac:dyDescent="0.2">
      <c r="B31" s="51" t="s">
        <v>3</v>
      </c>
      <c r="C31" s="4" t="s">
        <v>28</v>
      </c>
      <c r="D31" s="4"/>
      <c r="E31" s="48">
        <v>212000000</v>
      </c>
    </row>
    <row r="32" spans="2:5" ht="75" x14ac:dyDescent="0.2">
      <c r="B32" s="51" t="s">
        <v>5</v>
      </c>
      <c r="C32" s="4" t="s">
        <v>29</v>
      </c>
      <c r="D32" s="4"/>
      <c r="E32" s="48">
        <v>212000000</v>
      </c>
    </row>
    <row r="33" spans="2:5" ht="56.25" x14ac:dyDescent="0.2">
      <c r="B33" s="51" t="s">
        <v>7</v>
      </c>
      <c r="C33" s="3" t="s">
        <v>30</v>
      </c>
      <c r="D33" s="3" t="s">
        <v>298</v>
      </c>
      <c r="E33" s="48">
        <v>108000000</v>
      </c>
    </row>
    <row r="34" spans="2:5" ht="37.5" x14ac:dyDescent="0.2">
      <c r="B34" s="51" t="s">
        <v>7</v>
      </c>
      <c r="C34" s="4" t="s">
        <v>31</v>
      </c>
      <c r="D34" s="4" t="s">
        <v>298</v>
      </c>
      <c r="E34" s="48">
        <v>104000000</v>
      </c>
    </row>
    <row r="35" spans="2:5" ht="18.75" x14ac:dyDescent="0.2">
      <c r="B35" s="51" t="s">
        <v>3</v>
      </c>
      <c r="C35" s="6" t="s">
        <v>32</v>
      </c>
      <c r="D35" s="6"/>
      <c r="E35" s="48">
        <v>144000000</v>
      </c>
    </row>
    <row r="36" spans="2:5" ht="75" x14ac:dyDescent="0.2">
      <c r="B36" s="51" t="s">
        <v>5</v>
      </c>
      <c r="C36" s="4" t="s">
        <v>33</v>
      </c>
      <c r="D36" s="4"/>
      <c r="E36" s="48">
        <v>144000000</v>
      </c>
    </row>
    <row r="37" spans="2:5" ht="56.25" x14ac:dyDescent="0.2">
      <c r="B37" s="51" t="s">
        <v>7</v>
      </c>
      <c r="C37" s="3" t="s">
        <v>34</v>
      </c>
      <c r="D37" s="3" t="s">
        <v>298</v>
      </c>
      <c r="E37" s="48">
        <v>144000000</v>
      </c>
    </row>
    <row r="38" spans="2:5" ht="18.75" x14ac:dyDescent="0.2">
      <c r="B38" s="51" t="s">
        <v>3</v>
      </c>
      <c r="C38" s="4" t="s">
        <v>35</v>
      </c>
      <c r="D38" s="4"/>
      <c r="E38" s="48">
        <v>2827741811.6500001</v>
      </c>
    </row>
    <row r="39" spans="2:5" ht="37.5" x14ac:dyDescent="0.2">
      <c r="B39" s="51" t="s">
        <v>5</v>
      </c>
      <c r="C39" s="3" t="s">
        <v>36</v>
      </c>
      <c r="D39" s="3"/>
      <c r="E39" s="48">
        <v>2688100240.6500001</v>
      </c>
    </row>
    <row r="40" spans="2:5" ht="37.5" x14ac:dyDescent="0.2">
      <c r="B40" s="51" t="s">
        <v>7</v>
      </c>
      <c r="C40" s="3" t="s">
        <v>37</v>
      </c>
      <c r="D40" s="3" t="s">
        <v>299</v>
      </c>
      <c r="E40" s="48">
        <v>2688100240.6500001</v>
      </c>
    </row>
    <row r="41" spans="2:5" ht="56.25" x14ac:dyDescent="0.2">
      <c r="B41" s="51" t="s">
        <v>5</v>
      </c>
      <c r="C41" s="5" t="s">
        <v>38</v>
      </c>
      <c r="D41" s="18"/>
      <c r="E41" s="48">
        <v>139641571</v>
      </c>
    </row>
    <row r="42" spans="2:5" ht="37.5" x14ac:dyDescent="0.2">
      <c r="B42" s="51" t="s">
        <v>7</v>
      </c>
      <c r="C42" s="5" t="s">
        <v>39</v>
      </c>
      <c r="D42" s="5" t="s">
        <v>299</v>
      </c>
      <c r="E42" s="48">
        <v>139641571</v>
      </c>
    </row>
    <row r="43" spans="2:5" ht="37.5" x14ac:dyDescent="0.2">
      <c r="B43" s="51" t="s">
        <v>2</v>
      </c>
      <c r="C43" s="4" t="s">
        <v>40</v>
      </c>
      <c r="D43" s="4"/>
      <c r="E43" s="48">
        <v>263775003407.82999</v>
      </c>
    </row>
    <row r="44" spans="2:5" ht="18.75" x14ac:dyDescent="0.2">
      <c r="B44" s="51" t="s">
        <v>3</v>
      </c>
      <c r="C44" s="4" t="s">
        <v>41</v>
      </c>
      <c r="D44" s="4"/>
      <c r="E44" s="48">
        <v>628500000</v>
      </c>
    </row>
    <row r="45" spans="2:5" ht="18.75" x14ac:dyDescent="0.2">
      <c r="B45" s="51" t="s">
        <v>5</v>
      </c>
      <c r="C45" s="3" t="s">
        <v>42</v>
      </c>
      <c r="D45" s="3"/>
      <c r="E45" s="48">
        <v>463500000</v>
      </c>
    </row>
    <row r="46" spans="2:5" ht="93.75" x14ac:dyDescent="0.2">
      <c r="B46" s="51" t="s">
        <v>7</v>
      </c>
      <c r="C46" s="24" t="s">
        <v>43</v>
      </c>
      <c r="D46" s="3" t="s">
        <v>301</v>
      </c>
      <c r="E46" s="48">
        <v>463500000</v>
      </c>
    </row>
    <row r="47" spans="2:5" ht="18.75" x14ac:dyDescent="0.2">
      <c r="B47" s="51" t="s">
        <v>5</v>
      </c>
      <c r="C47" s="3" t="s">
        <v>44</v>
      </c>
      <c r="D47" s="3"/>
      <c r="E47" s="48">
        <v>40000000</v>
      </c>
    </row>
    <row r="48" spans="2:5" ht="75" x14ac:dyDescent="0.2">
      <c r="B48" s="51" t="s">
        <v>7</v>
      </c>
      <c r="C48" s="24" t="s">
        <v>45</v>
      </c>
      <c r="D48" s="3" t="s">
        <v>301</v>
      </c>
      <c r="E48" s="48">
        <v>40000000</v>
      </c>
    </row>
    <row r="49" spans="2:5" ht="18.75" x14ac:dyDescent="0.2">
      <c r="B49" s="51" t="s">
        <v>5</v>
      </c>
      <c r="C49" s="3" t="s">
        <v>46</v>
      </c>
      <c r="D49" s="3"/>
      <c r="E49" s="48">
        <v>35000000</v>
      </c>
    </row>
    <row r="50" spans="2:5" ht="56.25" x14ac:dyDescent="0.2">
      <c r="B50" s="51" t="s">
        <v>7</v>
      </c>
      <c r="C50" s="24" t="s">
        <v>47</v>
      </c>
      <c r="D50" s="3" t="s">
        <v>301</v>
      </c>
      <c r="E50" s="48">
        <v>35000000</v>
      </c>
    </row>
    <row r="51" spans="2:5" ht="37.5" x14ac:dyDescent="0.2">
      <c r="B51" s="51" t="s">
        <v>5</v>
      </c>
      <c r="C51" s="3" t="s">
        <v>48</v>
      </c>
      <c r="D51" s="3"/>
      <c r="E51" s="48">
        <v>30000000</v>
      </c>
    </row>
    <row r="52" spans="2:5" ht="37.5" x14ac:dyDescent="0.2">
      <c r="B52" s="51" t="s">
        <v>7</v>
      </c>
      <c r="C52" s="24" t="s">
        <v>49</v>
      </c>
      <c r="D52" s="3" t="s">
        <v>301</v>
      </c>
      <c r="E52" s="48">
        <v>30000000</v>
      </c>
    </row>
    <row r="53" spans="2:5" ht="37.5" x14ac:dyDescent="0.2">
      <c r="B53" s="51" t="s">
        <v>5</v>
      </c>
      <c r="C53" s="3" t="s">
        <v>50</v>
      </c>
      <c r="D53" s="3"/>
      <c r="E53" s="48">
        <v>30000000</v>
      </c>
    </row>
    <row r="54" spans="2:5" ht="56.25" x14ac:dyDescent="0.2">
      <c r="B54" s="51" t="s">
        <v>7</v>
      </c>
      <c r="C54" s="24" t="s">
        <v>51</v>
      </c>
      <c r="D54" s="3" t="s">
        <v>301</v>
      </c>
      <c r="E54" s="48">
        <v>30000000</v>
      </c>
    </row>
    <row r="55" spans="2:5" ht="18.75" x14ac:dyDescent="0.2">
      <c r="B55" s="51" t="s">
        <v>5</v>
      </c>
      <c r="C55" s="3" t="s">
        <v>52</v>
      </c>
      <c r="D55" s="3"/>
      <c r="E55" s="48">
        <v>30000000</v>
      </c>
    </row>
    <row r="56" spans="2:5" ht="37.5" x14ac:dyDescent="0.2">
      <c r="B56" s="51" t="s">
        <v>7</v>
      </c>
      <c r="C56" s="24" t="s">
        <v>53</v>
      </c>
      <c r="D56" s="3" t="s">
        <v>301</v>
      </c>
      <c r="E56" s="48">
        <v>30000000</v>
      </c>
    </row>
    <row r="57" spans="2:5" ht="18.75" x14ac:dyDescent="0.2">
      <c r="B57" s="51" t="s">
        <v>3</v>
      </c>
      <c r="C57" s="4" t="s">
        <v>54</v>
      </c>
      <c r="D57" s="4"/>
      <c r="E57" s="48">
        <v>263129503407.82999</v>
      </c>
    </row>
    <row r="58" spans="2:5" ht="18.75" x14ac:dyDescent="0.2">
      <c r="B58" s="51" t="s">
        <v>5</v>
      </c>
      <c r="C58" s="4" t="s">
        <v>55</v>
      </c>
      <c r="D58" s="4"/>
      <c r="E58" s="48">
        <v>916249562.99000001</v>
      </c>
    </row>
    <row r="59" spans="2:5" ht="37.5" x14ac:dyDescent="0.2">
      <c r="B59" s="51" t="s">
        <v>7</v>
      </c>
      <c r="C59" s="55" t="s">
        <v>357</v>
      </c>
      <c r="D59" s="4"/>
      <c r="E59" s="48"/>
    </row>
    <row r="60" spans="2:5" ht="37.5" x14ac:dyDescent="0.2">
      <c r="B60" s="51" t="s">
        <v>7</v>
      </c>
      <c r="C60" s="55" t="s">
        <v>358</v>
      </c>
      <c r="D60" s="4"/>
      <c r="E60" s="48"/>
    </row>
    <row r="61" spans="2:5" ht="37.5" x14ac:dyDescent="0.2">
      <c r="B61" s="51" t="s">
        <v>7</v>
      </c>
      <c r="C61" s="3" t="s">
        <v>56</v>
      </c>
      <c r="D61" s="3" t="s">
        <v>301</v>
      </c>
      <c r="E61" s="48">
        <v>916249562.99000001</v>
      </c>
    </row>
    <row r="62" spans="2:5" ht="18.75" x14ac:dyDescent="0.2">
      <c r="B62" s="51" t="s">
        <v>5</v>
      </c>
      <c r="C62" s="3" t="s">
        <v>57</v>
      </c>
      <c r="D62" s="3"/>
      <c r="E62" s="48">
        <v>6000000000</v>
      </c>
    </row>
    <row r="63" spans="2:5" ht="56.25" x14ac:dyDescent="0.2">
      <c r="B63" s="51" t="s">
        <v>7</v>
      </c>
      <c r="C63" s="3" t="s">
        <v>58</v>
      </c>
      <c r="D63" s="3" t="s">
        <v>301</v>
      </c>
      <c r="E63" s="48">
        <v>6000000000</v>
      </c>
    </row>
    <row r="64" spans="2:5" ht="18.75" x14ac:dyDescent="0.2">
      <c r="B64" s="51" t="s">
        <v>5</v>
      </c>
      <c r="C64" s="3" t="s">
        <v>59</v>
      </c>
      <c r="D64" s="3"/>
      <c r="E64" s="48">
        <v>80000000</v>
      </c>
    </row>
    <row r="65" spans="2:5" ht="37.5" x14ac:dyDescent="0.2">
      <c r="B65" s="51" t="s">
        <v>7</v>
      </c>
      <c r="C65" s="3" t="s">
        <v>60</v>
      </c>
      <c r="D65" s="3" t="s">
        <v>301</v>
      </c>
      <c r="E65" s="48">
        <v>80000000</v>
      </c>
    </row>
    <row r="66" spans="2:5" ht="18.75" x14ac:dyDescent="0.2">
      <c r="B66" s="51" t="s">
        <v>5</v>
      </c>
      <c r="C66" s="19" t="s">
        <v>61</v>
      </c>
      <c r="D66" s="19"/>
      <c r="E66" s="48">
        <v>256133253844.84</v>
      </c>
    </row>
    <row r="67" spans="2:5" ht="93.75" x14ac:dyDescent="0.2">
      <c r="B67" s="51" t="s">
        <v>7</v>
      </c>
      <c r="C67" s="3" t="s">
        <v>62</v>
      </c>
      <c r="D67" s="3" t="s">
        <v>301</v>
      </c>
      <c r="E67" s="48">
        <v>182969200052.03</v>
      </c>
    </row>
    <row r="68" spans="2:5" ht="93.75" x14ac:dyDescent="0.2">
      <c r="B68" s="51" t="s">
        <v>7</v>
      </c>
      <c r="C68" s="3" t="s">
        <v>62</v>
      </c>
      <c r="D68" s="3" t="s">
        <v>300</v>
      </c>
      <c r="E68" s="48">
        <v>37282287959.309998</v>
      </c>
    </row>
    <row r="69" spans="2:5" ht="93.75" x14ac:dyDescent="0.2">
      <c r="B69" s="51" t="s">
        <v>7</v>
      </c>
      <c r="C69" s="3" t="s">
        <v>62</v>
      </c>
      <c r="D69" s="3" t="s">
        <v>302</v>
      </c>
      <c r="E69" s="48">
        <v>1321765833.5</v>
      </c>
    </row>
    <row r="70" spans="2:5" ht="56.25" x14ac:dyDescent="0.2">
      <c r="B70" s="51" t="s">
        <v>7</v>
      </c>
      <c r="C70" s="3" t="s">
        <v>63</v>
      </c>
      <c r="D70" s="3" t="s">
        <v>300</v>
      </c>
      <c r="E70" s="48">
        <v>12360000000</v>
      </c>
    </row>
    <row r="71" spans="2:5" ht="37.5" x14ac:dyDescent="0.2">
      <c r="B71" s="51" t="s">
        <v>7</v>
      </c>
      <c r="C71" s="3" t="s">
        <v>64</v>
      </c>
      <c r="D71" s="3" t="s">
        <v>298</v>
      </c>
      <c r="E71" s="48">
        <v>1600000000</v>
      </c>
    </row>
    <row r="72" spans="2:5" ht="37.5" x14ac:dyDescent="0.2">
      <c r="B72" s="51" t="s">
        <v>7</v>
      </c>
      <c r="C72" s="3" t="s">
        <v>64</v>
      </c>
      <c r="D72" s="3" t="s">
        <v>300</v>
      </c>
      <c r="E72" s="48">
        <v>20600000000</v>
      </c>
    </row>
    <row r="73" spans="2:5" ht="18.75" x14ac:dyDescent="0.2">
      <c r="B73" s="51" t="s">
        <v>3</v>
      </c>
      <c r="C73" s="4" t="s">
        <v>65</v>
      </c>
      <c r="D73" s="4"/>
      <c r="E73" s="48">
        <v>17000000</v>
      </c>
    </row>
    <row r="74" spans="2:5" ht="18.75" x14ac:dyDescent="0.2">
      <c r="B74" s="51" t="s">
        <v>5</v>
      </c>
      <c r="C74" s="43" t="s">
        <v>66</v>
      </c>
      <c r="D74" s="6"/>
      <c r="E74" s="48">
        <v>17000000</v>
      </c>
    </row>
    <row r="75" spans="2:5" ht="37.5" x14ac:dyDescent="0.2">
      <c r="B75" s="51" t="s">
        <v>7</v>
      </c>
      <c r="C75" s="3" t="s">
        <v>67</v>
      </c>
      <c r="D75" s="3" t="s">
        <v>300</v>
      </c>
      <c r="E75" s="48">
        <v>17000000</v>
      </c>
    </row>
    <row r="76" spans="2:5" ht="18.75" x14ac:dyDescent="0.2">
      <c r="B76" s="51" t="s">
        <v>2</v>
      </c>
      <c r="C76" s="4" t="s">
        <v>68</v>
      </c>
      <c r="D76" s="4"/>
      <c r="E76" s="48">
        <v>32018728878.81715</v>
      </c>
    </row>
    <row r="77" spans="2:5" ht="18.75" x14ac:dyDescent="0.2">
      <c r="B77" s="51" t="s">
        <v>3</v>
      </c>
      <c r="C77" s="20" t="s">
        <v>69</v>
      </c>
      <c r="D77" s="20"/>
      <c r="E77" s="48">
        <v>3070603685.5100002</v>
      </c>
    </row>
    <row r="78" spans="2:5" ht="18.75" x14ac:dyDescent="0.2">
      <c r="B78" s="51" t="s">
        <v>5</v>
      </c>
      <c r="C78" s="3" t="s">
        <v>70</v>
      </c>
      <c r="D78" s="3"/>
      <c r="E78" s="48">
        <v>125517960</v>
      </c>
    </row>
    <row r="79" spans="2:5" ht="56.25" x14ac:dyDescent="0.2">
      <c r="B79" s="51" t="s">
        <v>7</v>
      </c>
      <c r="C79" s="3" t="s">
        <v>71</v>
      </c>
      <c r="D79" s="3" t="s">
        <v>303</v>
      </c>
      <c r="E79" s="48">
        <v>125517960</v>
      </c>
    </row>
    <row r="80" spans="2:5" ht="18.75" x14ac:dyDescent="0.2">
      <c r="B80" s="51" t="s">
        <v>5</v>
      </c>
      <c r="C80" s="21" t="s">
        <v>72</v>
      </c>
      <c r="D80" s="21"/>
      <c r="E80" s="48">
        <v>122529320</v>
      </c>
    </row>
    <row r="81" spans="2:5" ht="37.5" x14ac:dyDescent="0.2">
      <c r="B81" s="51" t="s">
        <v>7</v>
      </c>
      <c r="C81" s="35" t="s">
        <v>73</v>
      </c>
      <c r="D81" s="3" t="s">
        <v>303</v>
      </c>
      <c r="E81" s="48">
        <v>122529320</v>
      </c>
    </row>
    <row r="82" spans="2:5" ht="18.75" x14ac:dyDescent="0.2">
      <c r="B82" s="51" t="s">
        <v>5</v>
      </c>
      <c r="C82" s="3" t="s">
        <v>74</v>
      </c>
      <c r="D82" s="3"/>
      <c r="E82" s="48">
        <v>147433530</v>
      </c>
    </row>
    <row r="83" spans="2:5" ht="37.5" x14ac:dyDescent="0.2">
      <c r="B83" s="51" t="s">
        <v>7</v>
      </c>
      <c r="C83" s="36" t="s">
        <v>75</v>
      </c>
      <c r="D83" s="3" t="s">
        <v>303</v>
      </c>
      <c r="E83" s="48">
        <v>147433530</v>
      </c>
    </row>
    <row r="84" spans="2:5" ht="18.75" x14ac:dyDescent="0.2">
      <c r="B84" s="51" t="s">
        <v>5</v>
      </c>
      <c r="C84" s="3" t="s">
        <v>76</v>
      </c>
      <c r="D84" s="3"/>
      <c r="E84" s="48">
        <v>94636340</v>
      </c>
    </row>
    <row r="85" spans="2:5" ht="56.25" x14ac:dyDescent="0.2">
      <c r="B85" s="51" t="s">
        <v>7</v>
      </c>
      <c r="C85" s="3" t="s">
        <v>77</v>
      </c>
      <c r="D85" s="3" t="s">
        <v>303</v>
      </c>
      <c r="E85" s="48">
        <v>94636340</v>
      </c>
    </row>
    <row r="86" spans="2:5" ht="18.75" x14ac:dyDescent="0.2">
      <c r="B86" s="51" t="s">
        <v>5</v>
      </c>
      <c r="C86" s="3" t="s">
        <v>78</v>
      </c>
      <c r="D86" s="3"/>
      <c r="E86" s="48">
        <v>65996660</v>
      </c>
    </row>
    <row r="87" spans="2:5" ht="56.25" x14ac:dyDescent="0.2">
      <c r="B87" s="51" t="s">
        <v>7</v>
      </c>
      <c r="C87" s="3" t="s">
        <v>79</v>
      </c>
      <c r="D87" s="3" t="s">
        <v>303</v>
      </c>
      <c r="E87" s="48">
        <v>65996660</v>
      </c>
    </row>
    <row r="88" spans="2:5" ht="18.75" x14ac:dyDescent="0.2">
      <c r="B88" s="51" t="s">
        <v>5</v>
      </c>
      <c r="C88" s="22" t="s">
        <v>80</v>
      </c>
      <c r="D88" s="22"/>
      <c r="E88" s="48">
        <v>525979520</v>
      </c>
    </row>
    <row r="89" spans="2:5" ht="93.75" x14ac:dyDescent="0.2">
      <c r="B89" s="51" t="s">
        <v>7</v>
      </c>
      <c r="C89" s="3" t="s">
        <v>81</v>
      </c>
      <c r="D89" s="3" t="s">
        <v>303</v>
      </c>
      <c r="E89" s="48">
        <v>525979520</v>
      </c>
    </row>
    <row r="90" spans="2:5" ht="37.5" x14ac:dyDescent="0.2">
      <c r="B90" s="51" t="s">
        <v>5</v>
      </c>
      <c r="C90" s="21" t="s">
        <v>82</v>
      </c>
      <c r="D90" s="21"/>
      <c r="E90" s="48">
        <v>19923400</v>
      </c>
    </row>
    <row r="91" spans="2:5" ht="37.5" x14ac:dyDescent="0.2">
      <c r="B91" s="51" t="s">
        <v>7</v>
      </c>
      <c r="C91" s="3" t="s">
        <v>83</v>
      </c>
      <c r="D91" s="3" t="s">
        <v>303</v>
      </c>
      <c r="E91" s="48">
        <v>19923400</v>
      </c>
    </row>
    <row r="92" spans="2:5" ht="18.75" x14ac:dyDescent="0.2">
      <c r="B92" s="51" t="s">
        <v>5</v>
      </c>
      <c r="C92" s="4" t="s">
        <v>84</v>
      </c>
      <c r="D92" s="4"/>
      <c r="E92" s="48">
        <v>1672225155.51</v>
      </c>
    </row>
    <row r="93" spans="2:5" ht="56.25" x14ac:dyDescent="0.2">
      <c r="B93" s="51" t="s">
        <v>7</v>
      </c>
      <c r="C93" s="3" t="s">
        <v>85</v>
      </c>
      <c r="D93" s="3" t="s">
        <v>303</v>
      </c>
      <c r="E93" s="48">
        <v>25153292</v>
      </c>
    </row>
    <row r="94" spans="2:5" ht="56.25" x14ac:dyDescent="0.2">
      <c r="B94" s="51" t="s">
        <v>7</v>
      </c>
      <c r="C94" s="3" t="s">
        <v>85</v>
      </c>
      <c r="D94" s="3" t="s">
        <v>310</v>
      </c>
      <c r="E94" s="48">
        <v>1132407767.51</v>
      </c>
    </row>
    <row r="95" spans="2:5" x14ac:dyDescent="0.2">
      <c r="B95" s="51" t="s">
        <v>7</v>
      </c>
      <c r="C95" s="51" t="s">
        <v>86</v>
      </c>
      <c r="D95" s="52" t="s">
        <v>298</v>
      </c>
      <c r="E95" s="48">
        <v>514664096</v>
      </c>
    </row>
    <row r="96" spans="2:5" ht="18.75" x14ac:dyDescent="0.2">
      <c r="B96" s="51" t="s">
        <v>5</v>
      </c>
      <c r="C96" s="21" t="s">
        <v>87</v>
      </c>
      <c r="D96" s="21"/>
      <c r="E96" s="48">
        <v>296361800</v>
      </c>
    </row>
    <row r="97" spans="2:5" ht="56.25" x14ac:dyDescent="0.2">
      <c r="B97" s="51" t="s">
        <v>7</v>
      </c>
      <c r="C97" s="3" t="s">
        <v>88</v>
      </c>
      <c r="D97" s="3" t="s">
        <v>303</v>
      </c>
      <c r="E97" s="48">
        <v>296361800</v>
      </c>
    </row>
    <row r="98" spans="2:5" ht="18.75" x14ac:dyDescent="0.2">
      <c r="B98" s="51" t="s">
        <v>3</v>
      </c>
      <c r="C98" s="3" t="s">
        <v>89</v>
      </c>
      <c r="D98" s="3"/>
      <c r="E98" s="48">
        <v>160000000</v>
      </c>
    </row>
    <row r="99" spans="2:5" ht="18.75" x14ac:dyDescent="0.2">
      <c r="B99" s="51" t="s">
        <v>5</v>
      </c>
      <c r="C99" s="3" t="s">
        <v>90</v>
      </c>
      <c r="D99" s="3"/>
      <c r="E99" s="48">
        <v>160000000</v>
      </c>
    </row>
    <row r="100" spans="2:5" ht="56.25" x14ac:dyDescent="0.2">
      <c r="B100" s="51" t="s">
        <v>7</v>
      </c>
      <c r="C100" s="3" t="s">
        <v>91</v>
      </c>
      <c r="D100" s="52" t="s">
        <v>298</v>
      </c>
      <c r="E100" s="48">
        <v>160000000</v>
      </c>
    </row>
    <row r="101" spans="2:5" ht="18.75" x14ac:dyDescent="0.2">
      <c r="B101" s="51" t="s">
        <v>3</v>
      </c>
      <c r="C101" s="4" t="s">
        <v>94</v>
      </c>
      <c r="D101" s="4"/>
      <c r="E101" s="48">
        <v>478830324.97000003</v>
      </c>
    </row>
    <row r="102" spans="2:5" ht="37.5" x14ac:dyDescent="0.2">
      <c r="B102" s="51" t="s">
        <v>5</v>
      </c>
      <c r="C102" s="21" t="s">
        <v>92</v>
      </c>
      <c r="D102" s="21"/>
      <c r="E102" s="48">
        <v>170344923</v>
      </c>
    </row>
    <row r="103" spans="2:5" ht="56.25" x14ac:dyDescent="0.2">
      <c r="B103" s="51" t="s">
        <v>7</v>
      </c>
      <c r="C103" s="3" t="s">
        <v>93</v>
      </c>
      <c r="D103" s="3" t="s">
        <v>303</v>
      </c>
      <c r="E103" s="48">
        <v>170344923</v>
      </c>
    </row>
    <row r="104" spans="2:5" ht="18.75" x14ac:dyDescent="0.2">
      <c r="B104" s="51" t="s">
        <v>5</v>
      </c>
      <c r="C104" s="3" t="s">
        <v>95</v>
      </c>
      <c r="D104" s="3"/>
      <c r="E104" s="48">
        <v>40000000</v>
      </c>
    </row>
    <row r="105" spans="2:5" ht="75" x14ac:dyDescent="0.2">
      <c r="B105" s="51" t="s">
        <v>7</v>
      </c>
      <c r="C105" s="3" t="s">
        <v>96</v>
      </c>
      <c r="D105" s="52" t="s">
        <v>298</v>
      </c>
      <c r="E105" s="48">
        <v>40000000</v>
      </c>
    </row>
    <row r="106" spans="2:5" ht="18.75" x14ac:dyDescent="0.2">
      <c r="B106" s="51" t="s">
        <v>5</v>
      </c>
      <c r="C106" s="3" t="s">
        <v>97</v>
      </c>
      <c r="D106" s="3"/>
      <c r="E106" s="48">
        <v>30000000</v>
      </c>
    </row>
    <row r="107" spans="2:5" ht="112.5" x14ac:dyDescent="0.2">
      <c r="B107" s="51" t="s">
        <v>7</v>
      </c>
      <c r="C107" s="3" t="s">
        <v>98</v>
      </c>
      <c r="D107" s="52" t="s">
        <v>298</v>
      </c>
      <c r="E107" s="48">
        <v>30000000</v>
      </c>
    </row>
    <row r="108" spans="2:5" ht="18.75" x14ac:dyDescent="0.2">
      <c r="B108" s="51" t="s">
        <v>5</v>
      </c>
      <c r="C108" s="4" t="s">
        <v>296</v>
      </c>
      <c r="D108" s="4"/>
      <c r="E108" s="48">
        <v>74715000</v>
      </c>
    </row>
    <row r="109" spans="2:5" ht="131.25" x14ac:dyDescent="0.2">
      <c r="B109" s="51" t="s">
        <v>7</v>
      </c>
      <c r="C109" s="3" t="s">
        <v>297</v>
      </c>
      <c r="D109" s="52" t="s">
        <v>298</v>
      </c>
      <c r="E109" s="48">
        <v>15000000</v>
      </c>
    </row>
    <row r="110" spans="2:5" ht="131.25" x14ac:dyDescent="0.2">
      <c r="B110" s="51" t="s">
        <v>7</v>
      </c>
      <c r="C110" s="3" t="s">
        <v>297</v>
      </c>
      <c r="D110" s="3" t="s">
        <v>303</v>
      </c>
      <c r="E110" s="48">
        <v>44715000</v>
      </c>
    </row>
    <row r="111" spans="2:5" ht="18.75" x14ac:dyDescent="0.2">
      <c r="B111" s="51" t="s">
        <v>7</v>
      </c>
      <c r="C111" s="3" t="s">
        <v>99</v>
      </c>
      <c r="D111" s="52" t="s">
        <v>298</v>
      </c>
      <c r="E111" s="48">
        <v>15000000</v>
      </c>
    </row>
    <row r="112" spans="2:5" ht="18.75" x14ac:dyDescent="0.2">
      <c r="B112" s="51" t="s">
        <v>5</v>
      </c>
      <c r="C112" s="3" t="s">
        <v>100</v>
      </c>
      <c r="D112" s="3"/>
      <c r="E112" s="48">
        <v>40000000</v>
      </c>
    </row>
    <row r="113" spans="2:5" ht="37.5" x14ac:dyDescent="0.2">
      <c r="B113" s="51" t="s">
        <v>7</v>
      </c>
      <c r="C113" s="23" t="s">
        <v>101</v>
      </c>
      <c r="D113" s="23" t="s">
        <v>298</v>
      </c>
      <c r="E113" s="48">
        <v>40000000</v>
      </c>
    </row>
    <row r="114" spans="2:5" ht="18.75" x14ac:dyDescent="0.2">
      <c r="B114" s="51" t="s">
        <v>5</v>
      </c>
      <c r="C114" s="3" t="s">
        <v>102</v>
      </c>
      <c r="D114" s="3"/>
      <c r="E114" s="48">
        <v>123770401.97</v>
      </c>
    </row>
    <row r="115" spans="2:5" ht="150" x14ac:dyDescent="0.2">
      <c r="B115" s="51" t="s">
        <v>7</v>
      </c>
      <c r="C115" s="3" t="s">
        <v>103</v>
      </c>
      <c r="D115" s="23" t="s">
        <v>298</v>
      </c>
      <c r="E115" s="48">
        <v>40000000</v>
      </c>
    </row>
    <row r="116" spans="2:5" ht="150" x14ac:dyDescent="0.2">
      <c r="B116" s="51" t="s">
        <v>7</v>
      </c>
      <c r="C116" s="3" t="s">
        <v>103</v>
      </c>
      <c r="D116" s="3" t="s">
        <v>303</v>
      </c>
      <c r="E116" s="48">
        <v>30000000</v>
      </c>
    </row>
    <row r="117" spans="2:5" ht="150" x14ac:dyDescent="0.2">
      <c r="B117" s="51" t="s">
        <v>7</v>
      </c>
      <c r="C117" s="3" t="s">
        <v>103</v>
      </c>
      <c r="D117" s="3" t="s">
        <v>311</v>
      </c>
      <c r="E117" s="48">
        <v>53770401.969999999</v>
      </c>
    </row>
    <row r="118" spans="2:5" ht="18.75" x14ac:dyDescent="0.2">
      <c r="B118" s="51" t="s">
        <v>3</v>
      </c>
      <c r="C118" s="4" t="s">
        <v>104</v>
      </c>
      <c r="D118" s="4"/>
      <c r="E118" s="48">
        <v>28309294868.337151</v>
      </c>
    </row>
    <row r="119" spans="2:5" ht="18.75" x14ac:dyDescent="0.2">
      <c r="B119" s="51" t="s">
        <v>5</v>
      </c>
      <c r="C119" s="4" t="s">
        <v>105</v>
      </c>
      <c r="D119" s="4"/>
      <c r="E119" s="48">
        <v>3178812545.9299998</v>
      </c>
    </row>
    <row r="120" spans="2:5" ht="37.5" x14ac:dyDescent="0.2">
      <c r="B120" s="51" t="s">
        <v>7</v>
      </c>
      <c r="C120" s="4" t="s">
        <v>106</v>
      </c>
      <c r="D120" s="3" t="s">
        <v>303</v>
      </c>
      <c r="E120" s="48">
        <v>2465527098</v>
      </c>
    </row>
    <row r="121" spans="2:5" ht="37.5" x14ac:dyDescent="0.2">
      <c r="B121" s="51" t="s">
        <v>7</v>
      </c>
      <c r="C121" s="4" t="s">
        <v>106</v>
      </c>
      <c r="D121" s="23" t="s">
        <v>298</v>
      </c>
      <c r="E121" s="48">
        <v>614334740</v>
      </c>
    </row>
    <row r="122" spans="2:5" ht="37.5" x14ac:dyDescent="0.2">
      <c r="B122" s="51" t="s">
        <v>7</v>
      </c>
      <c r="C122" s="4" t="s">
        <v>106</v>
      </c>
      <c r="D122" s="23" t="s">
        <v>312</v>
      </c>
      <c r="E122" s="48">
        <v>76349456.189999998</v>
      </c>
    </row>
    <row r="123" spans="2:5" ht="37.5" x14ac:dyDescent="0.2">
      <c r="B123" s="51" t="s">
        <v>7</v>
      </c>
      <c r="C123" s="4" t="s">
        <v>106</v>
      </c>
      <c r="D123" s="23" t="s">
        <v>313</v>
      </c>
      <c r="E123" s="48">
        <v>22259635.239999998</v>
      </c>
    </row>
    <row r="124" spans="2:5" ht="37.5" x14ac:dyDescent="0.2">
      <c r="B124" s="51" t="s">
        <v>7</v>
      </c>
      <c r="C124" s="4" t="s">
        <v>106</v>
      </c>
      <c r="D124" s="23" t="s">
        <v>314</v>
      </c>
      <c r="E124" s="48">
        <v>341616.5</v>
      </c>
    </row>
    <row r="125" spans="2:5" ht="18.75" x14ac:dyDescent="0.2">
      <c r="B125" s="51" t="s">
        <v>5</v>
      </c>
      <c r="C125" s="3" t="s">
        <v>107</v>
      </c>
      <c r="D125" s="3"/>
      <c r="E125" s="48">
        <v>423374000</v>
      </c>
    </row>
    <row r="126" spans="2:5" ht="56.25" x14ac:dyDescent="0.2">
      <c r="B126" s="51" t="s">
        <v>7</v>
      </c>
      <c r="C126" s="24" t="s">
        <v>108</v>
      </c>
      <c r="D126" s="24" t="s">
        <v>303</v>
      </c>
      <c r="E126" s="48">
        <v>423374000</v>
      </c>
    </row>
    <row r="127" spans="2:5" ht="18.75" x14ac:dyDescent="0.2">
      <c r="B127" s="51" t="s">
        <v>5</v>
      </c>
      <c r="C127" s="3" t="s">
        <v>109</v>
      </c>
      <c r="D127" s="3"/>
      <c r="E127" s="48">
        <v>423374673.14999998</v>
      </c>
    </row>
    <row r="128" spans="2:5" ht="37.5" x14ac:dyDescent="0.2">
      <c r="B128" s="51" t="s">
        <v>7</v>
      </c>
      <c r="C128" s="3" t="s">
        <v>110</v>
      </c>
      <c r="D128" s="3" t="s">
        <v>303</v>
      </c>
      <c r="E128" s="48">
        <v>423374673.14999998</v>
      </c>
    </row>
    <row r="129" spans="2:5" ht="18.75" x14ac:dyDescent="0.2">
      <c r="B129" s="51" t="s">
        <v>5</v>
      </c>
      <c r="C129" s="4" t="s">
        <v>111</v>
      </c>
      <c r="D129" s="4"/>
      <c r="E129" s="48">
        <v>24283733649.257149</v>
      </c>
    </row>
    <row r="130" spans="2:5" ht="75" x14ac:dyDescent="0.2">
      <c r="B130" s="51" t="s">
        <v>7</v>
      </c>
      <c r="C130" s="4" t="s">
        <v>112</v>
      </c>
      <c r="D130" s="4" t="s">
        <v>298</v>
      </c>
      <c r="E130" s="48">
        <v>160000000</v>
      </c>
    </row>
    <row r="131" spans="2:5" ht="75" x14ac:dyDescent="0.2">
      <c r="B131" s="51" t="s">
        <v>7</v>
      </c>
      <c r="C131" s="4" t="s">
        <v>112</v>
      </c>
      <c r="D131" s="4" t="s">
        <v>315</v>
      </c>
      <c r="E131" s="48">
        <v>83386500</v>
      </c>
    </row>
    <row r="132" spans="2:5" ht="75" x14ac:dyDescent="0.2">
      <c r="B132" s="51" t="s">
        <v>7</v>
      </c>
      <c r="C132" s="4" t="s">
        <v>112</v>
      </c>
      <c r="D132" s="4" t="s">
        <v>316</v>
      </c>
      <c r="E132" s="49">
        <v>32947500</v>
      </c>
    </row>
    <row r="133" spans="2:5" ht="75" x14ac:dyDescent="0.2">
      <c r="B133" s="51" t="s">
        <v>7</v>
      </c>
      <c r="C133" s="4" t="s">
        <v>112</v>
      </c>
      <c r="D133" s="4" t="s">
        <v>317</v>
      </c>
      <c r="E133" s="49">
        <v>2188203364.7142859</v>
      </c>
    </row>
    <row r="134" spans="2:5" ht="18.75" customHeight="1" x14ac:dyDescent="0.2">
      <c r="B134" s="51" t="s">
        <v>7</v>
      </c>
      <c r="C134" s="4" t="s">
        <v>112</v>
      </c>
      <c r="D134" s="4" t="s">
        <v>318</v>
      </c>
      <c r="E134" s="49">
        <v>23250356</v>
      </c>
    </row>
    <row r="135" spans="2:5" ht="18.75" customHeight="1" x14ac:dyDescent="0.2">
      <c r="B135" s="51" t="s">
        <v>7</v>
      </c>
      <c r="C135" s="4" t="s">
        <v>112</v>
      </c>
      <c r="D135" s="4" t="s">
        <v>319</v>
      </c>
      <c r="E135" s="49">
        <v>2805755160</v>
      </c>
    </row>
    <row r="136" spans="2:5" ht="75" x14ac:dyDescent="0.2">
      <c r="B136" s="51" t="s">
        <v>7</v>
      </c>
      <c r="C136" s="4" t="s">
        <v>112</v>
      </c>
      <c r="D136" s="4" t="s">
        <v>320</v>
      </c>
      <c r="E136" s="49">
        <v>239045256</v>
      </c>
    </row>
    <row r="137" spans="2:5" ht="112.5" x14ac:dyDescent="0.2">
      <c r="B137" s="51" t="s">
        <v>7</v>
      </c>
      <c r="C137" s="4" t="s">
        <v>112</v>
      </c>
      <c r="D137" s="4" t="s">
        <v>321</v>
      </c>
      <c r="E137" s="49">
        <v>36926505.280000001</v>
      </c>
    </row>
    <row r="138" spans="2:5" ht="18.75" customHeight="1" x14ac:dyDescent="0.2">
      <c r="B138" s="51" t="s">
        <v>7</v>
      </c>
      <c r="C138" s="4" t="s">
        <v>112</v>
      </c>
      <c r="D138" s="4" t="s">
        <v>322</v>
      </c>
      <c r="E138" s="49">
        <v>2934148.61</v>
      </c>
    </row>
    <row r="139" spans="2:5" ht="93.75" x14ac:dyDescent="0.2">
      <c r="B139" s="51" t="s">
        <v>7</v>
      </c>
      <c r="C139" s="4" t="s">
        <v>112</v>
      </c>
      <c r="D139" s="4" t="s">
        <v>323</v>
      </c>
      <c r="E139" s="49">
        <v>227494080</v>
      </c>
    </row>
    <row r="140" spans="2:5" ht="93.75" x14ac:dyDescent="0.2">
      <c r="B140" s="51" t="s">
        <v>7</v>
      </c>
      <c r="C140" s="4" t="s">
        <v>112</v>
      </c>
      <c r="D140" s="4" t="s">
        <v>324</v>
      </c>
      <c r="E140" s="49">
        <v>19381992</v>
      </c>
    </row>
    <row r="141" spans="2:5" ht="75" x14ac:dyDescent="0.2">
      <c r="B141" s="51" t="s">
        <v>7</v>
      </c>
      <c r="C141" s="4" t="s">
        <v>112</v>
      </c>
      <c r="D141" s="4" t="s">
        <v>325</v>
      </c>
      <c r="E141" s="49">
        <v>169399089.05000001</v>
      </c>
    </row>
    <row r="142" spans="2:5" ht="75" x14ac:dyDescent="0.2">
      <c r="B142" s="51" t="s">
        <v>7</v>
      </c>
      <c r="C142" s="4" t="s">
        <v>112</v>
      </c>
      <c r="D142" s="4" t="s">
        <v>326</v>
      </c>
      <c r="E142" s="49">
        <v>2799650189.3600001</v>
      </c>
    </row>
    <row r="143" spans="2:5" ht="75" x14ac:dyDescent="0.2">
      <c r="B143" s="51" t="s">
        <v>7</v>
      </c>
      <c r="C143" s="4" t="s">
        <v>112</v>
      </c>
      <c r="D143" s="4" t="s">
        <v>327</v>
      </c>
      <c r="E143" s="49">
        <v>263622320</v>
      </c>
    </row>
    <row r="144" spans="2:5" ht="75" x14ac:dyDescent="0.2">
      <c r="B144" s="51" t="s">
        <v>7</v>
      </c>
      <c r="C144" s="4" t="s">
        <v>112</v>
      </c>
      <c r="D144" s="4" t="s">
        <v>329</v>
      </c>
      <c r="E144" s="49">
        <v>1151381500</v>
      </c>
    </row>
    <row r="145" spans="2:5" ht="75" x14ac:dyDescent="0.2">
      <c r="B145" s="51" t="s">
        <v>7</v>
      </c>
      <c r="C145" s="4" t="s">
        <v>112</v>
      </c>
      <c r="D145" s="4" t="s">
        <v>328</v>
      </c>
      <c r="E145" s="49">
        <v>95084050</v>
      </c>
    </row>
    <row r="146" spans="2:5" ht="75" x14ac:dyDescent="0.2">
      <c r="B146" s="51" t="s">
        <v>7</v>
      </c>
      <c r="C146" s="4" t="s">
        <v>112</v>
      </c>
      <c r="D146" s="4" t="s">
        <v>330</v>
      </c>
      <c r="E146" s="49">
        <v>78291876.742857143</v>
      </c>
    </row>
    <row r="147" spans="2:5" ht="75" x14ac:dyDescent="0.2">
      <c r="B147" s="51" t="s">
        <v>7</v>
      </c>
      <c r="C147" s="4" t="s">
        <v>112</v>
      </c>
      <c r="D147" s="4" t="s">
        <v>331</v>
      </c>
      <c r="E147" s="49">
        <v>229756079</v>
      </c>
    </row>
    <row r="148" spans="2:5" ht="75" x14ac:dyDescent="0.2">
      <c r="B148" s="51" t="s">
        <v>7</v>
      </c>
      <c r="C148" s="4" t="s">
        <v>112</v>
      </c>
      <c r="D148" s="4" t="s">
        <v>332</v>
      </c>
      <c r="E148" s="49">
        <v>1032000</v>
      </c>
    </row>
    <row r="149" spans="2:5" ht="75" x14ac:dyDescent="0.2">
      <c r="B149" s="51" t="s">
        <v>7</v>
      </c>
      <c r="C149" s="4" t="s">
        <v>112</v>
      </c>
      <c r="D149" s="4" t="s">
        <v>333</v>
      </c>
      <c r="E149" s="49">
        <v>43081786.340000004</v>
      </c>
    </row>
    <row r="150" spans="2:5" ht="75" x14ac:dyDescent="0.2">
      <c r="B150" s="51" t="s">
        <v>7</v>
      </c>
      <c r="C150" s="4" t="s">
        <v>112</v>
      </c>
      <c r="D150" s="4" t="s">
        <v>334</v>
      </c>
      <c r="E150" s="49">
        <v>390599080.24000001</v>
      </c>
    </row>
    <row r="151" spans="2:5" ht="75" x14ac:dyDescent="0.2">
      <c r="B151" s="51" t="s">
        <v>7</v>
      </c>
      <c r="C151" s="4" t="s">
        <v>112</v>
      </c>
      <c r="D151" s="4" t="s">
        <v>335</v>
      </c>
      <c r="E151" s="49">
        <v>207766766.21000001</v>
      </c>
    </row>
    <row r="152" spans="2:5" ht="75" x14ac:dyDescent="0.2">
      <c r="B152" s="51" t="s">
        <v>7</v>
      </c>
      <c r="C152" s="4" t="s">
        <v>112</v>
      </c>
      <c r="D152" s="4" t="s">
        <v>336</v>
      </c>
      <c r="E152" s="48">
        <v>3117112013.29</v>
      </c>
    </row>
    <row r="153" spans="2:5" ht="75" x14ac:dyDescent="0.2">
      <c r="B153" s="51" t="s">
        <v>7</v>
      </c>
      <c r="C153" s="4" t="s">
        <v>112</v>
      </c>
      <c r="D153" s="3" t="s">
        <v>304</v>
      </c>
      <c r="E153" s="48">
        <v>800000000</v>
      </c>
    </row>
    <row r="154" spans="2:5" ht="56.25" x14ac:dyDescent="0.2">
      <c r="B154" s="51" t="s">
        <v>7</v>
      </c>
      <c r="C154" s="3" t="s">
        <v>113</v>
      </c>
      <c r="D154" s="3" t="s">
        <v>298</v>
      </c>
      <c r="E154" s="48">
        <v>220000000</v>
      </c>
    </row>
    <row r="155" spans="2:5" ht="56.25" x14ac:dyDescent="0.2">
      <c r="B155" s="51" t="s">
        <v>7</v>
      </c>
      <c r="C155" s="3" t="s">
        <v>114</v>
      </c>
      <c r="D155" s="3" t="s">
        <v>304</v>
      </c>
      <c r="E155" s="48">
        <v>8577037937.8400002</v>
      </c>
    </row>
    <row r="156" spans="2:5" ht="56.25" x14ac:dyDescent="0.2">
      <c r="B156" s="51" t="s">
        <v>7</v>
      </c>
      <c r="C156" s="3" t="s">
        <v>114</v>
      </c>
      <c r="D156" s="3" t="s">
        <v>337</v>
      </c>
      <c r="E156" s="48">
        <v>313952629.57999998</v>
      </c>
    </row>
    <row r="157" spans="2:5" ht="56.25" x14ac:dyDescent="0.2">
      <c r="B157" s="51" t="s">
        <v>7</v>
      </c>
      <c r="C157" s="3" t="s">
        <v>114</v>
      </c>
      <c r="D157" s="3" t="s">
        <v>338</v>
      </c>
      <c r="E157" s="48">
        <v>6641469</v>
      </c>
    </row>
    <row r="158" spans="2:5" ht="18.75" x14ac:dyDescent="0.2">
      <c r="B158" s="51" t="s">
        <v>2</v>
      </c>
      <c r="C158" s="1" t="s">
        <v>115</v>
      </c>
      <c r="D158" s="1"/>
      <c r="E158" s="48">
        <v>3495019026.1500001</v>
      </c>
    </row>
    <row r="159" spans="2:5" ht="37.5" x14ac:dyDescent="0.2">
      <c r="B159" s="51" t="s">
        <v>3</v>
      </c>
      <c r="C159" s="25" t="s">
        <v>116</v>
      </c>
      <c r="D159" s="25"/>
      <c r="E159" s="48">
        <v>300000000</v>
      </c>
    </row>
    <row r="160" spans="2:5" ht="37.5" x14ac:dyDescent="0.2">
      <c r="B160" s="51" t="s">
        <v>5</v>
      </c>
      <c r="C160" s="1" t="s">
        <v>117</v>
      </c>
      <c r="D160" s="1"/>
      <c r="E160" s="48">
        <v>70000000</v>
      </c>
    </row>
    <row r="161" spans="2:5" ht="37.5" x14ac:dyDescent="0.2">
      <c r="B161" s="51" t="s">
        <v>7</v>
      </c>
      <c r="C161" s="2" t="s">
        <v>118</v>
      </c>
      <c r="D161" s="2" t="s">
        <v>298</v>
      </c>
      <c r="E161" s="48">
        <v>50000000</v>
      </c>
    </row>
    <row r="162" spans="2:5" ht="56.25" x14ac:dyDescent="0.2">
      <c r="B162" s="51" t="s">
        <v>7</v>
      </c>
      <c r="C162" s="2" t="s">
        <v>119</v>
      </c>
      <c r="D162" s="2" t="s">
        <v>298</v>
      </c>
      <c r="E162" s="48">
        <v>20000000</v>
      </c>
    </row>
    <row r="163" spans="2:5" ht="37.5" x14ac:dyDescent="0.2">
      <c r="B163" s="51" t="s">
        <v>5</v>
      </c>
      <c r="C163" s="1" t="s">
        <v>120</v>
      </c>
      <c r="D163" s="1"/>
      <c r="E163" s="48">
        <v>210000000</v>
      </c>
    </row>
    <row r="164" spans="2:5" ht="56.25" x14ac:dyDescent="0.2">
      <c r="B164" s="51" t="s">
        <v>7</v>
      </c>
      <c r="C164" s="2" t="s">
        <v>121</v>
      </c>
      <c r="D164" s="2" t="s">
        <v>298</v>
      </c>
      <c r="E164" s="48">
        <v>20000000</v>
      </c>
    </row>
    <row r="165" spans="2:5" ht="56.25" x14ac:dyDescent="0.2">
      <c r="B165" s="51" t="s">
        <v>7</v>
      </c>
      <c r="C165" s="2" t="s">
        <v>122</v>
      </c>
      <c r="D165" s="2" t="s">
        <v>298</v>
      </c>
      <c r="E165" s="48">
        <v>20000000</v>
      </c>
    </row>
    <row r="166" spans="2:5" ht="37.5" x14ac:dyDescent="0.2">
      <c r="B166" s="51" t="s">
        <v>7</v>
      </c>
      <c r="C166" s="2" t="s">
        <v>123</v>
      </c>
      <c r="D166" s="2" t="s">
        <v>298</v>
      </c>
      <c r="E166" s="48">
        <v>50000000</v>
      </c>
    </row>
    <row r="167" spans="2:5" ht="75" x14ac:dyDescent="0.2">
      <c r="B167" s="51" t="s">
        <v>7</v>
      </c>
      <c r="C167" s="2" t="s">
        <v>124</v>
      </c>
      <c r="D167" s="2" t="s">
        <v>298</v>
      </c>
      <c r="E167" s="48">
        <v>20000000</v>
      </c>
    </row>
    <row r="168" spans="2:5" ht="75" x14ac:dyDescent="0.2">
      <c r="B168" s="51" t="s">
        <v>7</v>
      </c>
      <c r="C168" s="2" t="s">
        <v>125</v>
      </c>
      <c r="D168" s="2" t="s">
        <v>298</v>
      </c>
      <c r="E168" s="48">
        <v>40000000</v>
      </c>
    </row>
    <row r="169" spans="2:5" ht="112.5" x14ac:dyDescent="0.2">
      <c r="B169" s="51" t="s">
        <v>7</v>
      </c>
      <c r="C169" s="2" t="s">
        <v>126</v>
      </c>
      <c r="D169" s="2" t="s">
        <v>298</v>
      </c>
      <c r="E169" s="48">
        <v>40000000</v>
      </c>
    </row>
    <row r="170" spans="2:5" ht="56.25" x14ac:dyDescent="0.2">
      <c r="B170" s="51" t="s">
        <v>7</v>
      </c>
      <c r="C170" s="2" t="s">
        <v>127</v>
      </c>
      <c r="D170" s="2" t="s">
        <v>298</v>
      </c>
      <c r="E170" s="48">
        <v>20000000</v>
      </c>
    </row>
    <row r="171" spans="2:5" ht="37.5" x14ac:dyDescent="0.2">
      <c r="B171" s="51" t="s">
        <v>5</v>
      </c>
      <c r="C171" s="2" t="s">
        <v>128</v>
      </c>
      <c r="D171" s="2"/>
      <c r="E171" s="48">
        <v>20000000</v>
      </c>
    </row>
    <row r="172" spans="2:5" ht="56.25" x14ac:dyDescent="0.2">
      <c r="B172" s="51" t="s">
        <v>7</v>
      </c>
      <c r="C172" s="2" t="s">
        <v>129</v>
      </c>
      <c r="D172" s="2" t="s">
        <v>298</v>
      </c>
      <c r="E172" s="48">
        <v>20000000</v>
      </c>
    </row>
    <row r="173" spans="2:5" ht="18.75" x14ac:dyDescent="0.2">
      <c r="B173" s="51" t="s">
        <v>3</v>
      </c>
      <c r="C173" s="2" t="s">
        <v>130</v>
      </c>
      <c r="D173" s="2"/>
      <c r="E173" s="48">
        <v>90000000</v>
      </c>
    </row>
    <row r="174" spans="2:5" ht="18.75" x14ac:dyDescent="0.2">
      <c r="B174" s="51" t="s">
        <v>5</v>
      </c>
      <c r="C174" s="2" t="s">
        <v>131</v>
      </c>
      <c r="D174" s="2"/>
      <c r="E174" s="48">
        <v>90000000</v>
      </c>
    </row>
    <row r="175" spans="2:5" ht="75" x14ac:dyDescent="0.2">
      <c r="B175" s="51" t="s">
        <v>7</v>
      </c>
      <c r="C175" s="2" t="s">
        <v>132</v>
      </c>
      <c r="D175" s="2" t="s">
        <v>298</v>
      </c>
      <c r="E175" s="48">
        <v>90000000</v>
      </c>
    </row>
    <row r="176" spans="2:5" ht="37.5" x14ac:dyDescent="0.2">
      <c r="B176" s="51" t="s">
        <v>3</v>
      </c>
      <c r="C176" s="2" t="s">
        <v>133</v>
      </c>
      <c r="D176" s="2"/>
      <c r="E176" s="48">
        <v>80000000</v>
      </c>
    </row>
    <row r="177" spans="2:5" ht="18.75" x14ac:dyDescent="0.2">
      <c r="B177" s="51" t="s">
        <v>5</v>
      </c>
      <c r="C177" s="2" t="s">
        <v>134</v>
      </c>
      <c r="D177" s="2"/>
      <c r="E177" s="48">
        <v>80000000</v>
      </c>
    </row>
    <row r="178" spans="2:5" ht="37.5" x14ac:dyDescent="0.2">
      <c r="B178" s="51" t="s">
        <v>7</v>
      </c>
      <c r="C178" s="3" t="s">
        <v>135</v>
      </c>
      <c r="D178" s="2" t="s">
        <v>298</v>
      </c>
      <c r="E178" s="48">
        <v>80000000</v>
      </c>
    </row>
    <row r="179" spans="2:5" ht="37.5" x14ac:dyDescent="0.2">
      <c r="B179" s="51" t="s">
        <v>3</v>
      </c>
      <c r="C179" s="1" t="s">
        <v>136</v>
      </c>
      <c r="D179" s="1"/>
      <c r="E179" s="48">
        <v>50000000</v>
      </c>
    </row>
    <row r="180" spans="2:5" ht="18.75" x14ac:dyDescent="0.2">
      <c r="B180" s="51" t="s">
        <v>5</v>
      </c>
      <c r="C180" s="1" t="s">
        <v>137</v>
      </c>
      <c r="D180" s="1"/>
      <c r="E180" s="48">
        <v>50000000</v>
      </c>
    </row>
    <row r="181" spans="2:5" ht="37.5" x14ac:dyDescent="0.2">
      <c r="B181" s="51" t="s">
        <v>7</v>
      </c>
      <c r="C181" s="2" t="s">
        <v>138</v>
      </c>
      <c r="D181" s="2" t="s">
        <v>298</v>
      </c>
      <c r="E181" s="48">
        <v>25000000</v>
      </c>
    </row>
    <row r="182" spans="2:5" ht="37.5" x14ac:dyDescent="0.2">
      <c r="B182" s="51" t="s">
        <v>7</v>
      </c>
      <c r="C182" s="2" t="s">
        <v>139</v>
      </c>
      <c r="D182" s="2" t="s">
        <v>298</v>
      </c>
      <c r="E182" s="48">
        <v>25000000</v>
      </c>
    </row>
    <row r="183" spans="2:5" ht="37.5" x14ac:dyDescent="0.2">
      <c r="B183" s="51" t="s">
        <v>3</v>
      </c>
      <c r="C183" s="1" t="s">
        <v>140</v>
      </c>
      <c r="D183" s="1"/>
      <c r="E183" s="48">
        <v>2935019026.1500001</v>
      </c>
    </row>
    <row r="184" spans="2:5" ht="18.75" x14ac:dyDescent="0.2">
      <c r="B184" s="51" t="s">
        <v>5</v>
      </c>
      <c r="C184" s="4" t="s">
        <v>141</v>
      </c>
      <c r="D184" s="4"/>
      <c r="E184" s="48">
        <v>2935019026.1500001</v>
      </c>
    </row>
    <row r="185" spans="2:5" ht="37.5" x14ac:dyDescent="0.2">
      <c r="B185" s="51" t="s">
        <v>7</v>
      </c>
      <c r="C185" s="24" t="s">
        <v>142</v>
      </c>
      <c r="D185" s="2" t="s">
        <v>298</v>
      </c>
      <c r="E185" s="48">
        <v>240000000</v>
      </c>
    </row>
    <row r="186" spans="2:5" ht="37.5" x14ac:dyDescent="0.2">
      <c r="B186" s="51" t="s">
        <v>7</v>
      </c>
      <c r="C186" s="44" t="s">
        <v>143</v>
      </c>
      <c r="D186" s="44" t="s">
        <v>340</v>
      </c>
      <c r="E186" s="48">
        <v>2677657500.9400001</v>
      </c>
    </row>
    <row r="187" spans="2:5" ht="37.5" x14ac:dyDescent="0.2">
      <c r="B187" s="51" t="s">
        <v>7</v>
      </c>
      <c r="C187" s="44" t="s">
        <v>143</v>
      </c>
      <c r="D187" s="44" t="s">
        <v>339</v>
      </c>
      <c r="E187" s="48">
        <v>17361525.210000001</v>
      </c>
    </row>
    <row r="188" spans="2:5" ht="18.75" x14ac:dyDescent="0.2">
      <c r="B188" s="51" t="s">
        <v>3</v>
      </c>
      <c r="C188" s="1" t="s">
        <v>144</v>
      </c>
      <c r="D188" s="1"/>
      <c r="E188" s="48">
        <v>40000000</v>
      </c>
    </row>
    <row r="189" spans="2:5" ht="37.5" x14ac:dyDescent="0.2">
      <c r="B189" s="51" t="s">
        <v>5</v>
      </c>
      <c r="C189" s="4" t="s">
        <v>145</v>
      </c>
      <c r="D189" s="4"/>
      <c r="E189" s="48">
        <v>40000000</v>
      </c>
    </row>
    <row r="190" spans="2:5" ht="37.5" x14ac:dyDescent="0.2">
      <c r="B190" s="51" t="s">
        <v>7</v>
      </c>
      <c r="C190" s="24" t="s">
        <v>146</v>
      </c>
      <c r="D190" s="2" t="s">
        <v>298</v>
      </c>
      <c r="E190" s="48">
        <v>20000000</v>
      </c>
    </row>
    <row r="191" spans="2:5" ht="56.25" x14ac:dyDescent="0.2">
      <c r="B191" s="51" t="s">
        <v>7</v>
      </c>
      <c r="C191" s="24" t="s">
        <v>147</v>
      </c>
      <c r="D191" s="2" t="s">
        <v>298</v>
      </c>
      <c r="E191" s="48">
        <v>20000000</v>
      </c>
    </row>
    <row r="192" spans="2:5" ht="18.75" x14ac:dyDescent="0.2">
      <c r="B192" s="51" t="s">
        <v>2</v>
      </c>
      <c r="C192" s="26" t="s">
        <v>148</v>
      </c>
      <c r="D192" s="26"/>
      <c r="E192" s="48">
        <v>192000000</v>
      </c>
    </row>
    <row r="193" spans="2:5" ht="18.75" x14ac:dyDescent="0.2">
      <c r="B193" s="51" t="s">
        <v>3</v>
      </c>
      <c r="C193" s="26" t="s">
        <v>149</v>
      </c>
      <c r="D193" s="26"/>
      <c r="E193" s="48">
        <v>192000000</v>
      </c>
    </row>
    <row r="194" spans="2:5" ht="37.5" x14ac:dyDescent="0.2">
      <c r="B194" s="51" t="s">
        <v>5</v>
      </c>
      <c r="C194" s="4" t="s">
        <v>150</v>
      </c>
      <c r="D194" s="4"/>
      <c r="E194" s="48">
        <v>96000000</v>
      </c>
    </row>
    <row r="195" spans="2:5" ht="37.5" x14ac:dyDescent="0.2">
      <c r="B195" s="51" t="s">
        <v>7</v>
      </c>
      <c r="C195" s="27" t="s">
        <v>151</v>
      </c>
      <c r="D195" s="2" t="s">
        <v>298</v>
      </c>
      <c r="E195" s="48">
        <v>48000000</v>
      </c>
    </row>
    <row r="196" spans="2:5" ht="37.5" x14ac:dyDescent="0.2">
      <c r="B196" s="51" t="s">
        <v>7</v>
      </c>
      <c r="C196" s="27" t="s">
        <v>152</v>
      </c>
      <c r="D196" s="2" t="s">
        <v>298</v>
      </c>
      <c r="E196" s="48">
        <v>48000000</v>
      </c>
    </row>
    <row r="197" spans="2:5" ht="37.5" x14ac:dyDescent="0.2">
      <c r="B197" s="51" t="s">
        <v>5</v>
      </c>
      <c r="C197" s="27" t="s">
        <v>153</v>
      </c>
      <c r="D197" s="37"/>
      <c r="E197" s="48">
        <v>96000000</v>
      </c>
    </row>
    <row r="198" spans="2:5" ht="56.25" x14ac:dyDescent="0.2">
      <c r="B198" s="51" t="s">
        <v>7</v>
      </c>
      <c r="C198" s="27" t="s">
        <v>154</v>
      </c>
      <c r="D198" s="2" t="s">
        <v>298</v>
      </c>
      <c r="E198" s="48">
        <v>48000000</v>
      </c>
    </row>
    <row r="199" spans="2:5" ht="56.25" x14ac:dyDescent="0.2">
      <c r="B199" s="51" t="s">
        <v>7</v>
      </c>
      <c r="C199" s="27" t="s">
        <v>155</v>
      </c>
      <c r="D199" s="2" t="s">
        <v>298</v>
      </c>
      <c r="E199" s="48">
        <v>48000000</v>
      </c>
    </row>
    <row r="200" spans="2:5" ht="18.75" x14ac:dyDescent="0.2">
      <c r="B200" s="51" t="s">
        <v>2</v>
      </c>
      <c r="C200" s="4" t="s">
        <v>156</v>
      </c>
      <c r="D200" s="4"/>
      <c r="E200" s="48">
        <v>1012446806.14</v>
      </c>
    </row>
    <row r="201" spans="2:5" ht="18.75" x14ac:dyDescent="0.2">
      <c r="B201" s="51" t="s">
        <v>3</v>
      </c>
      <c r="C201" s="4" t="s">
        <v>157</v>
      </c>
      <c r="D201" s="4"/>
      <c r="E201" s="48">
        <v>1012446806.14</v>
      </c>
    </row>
    <row r="202" spans="2:5" ht="37.5" x14ac:dyDescent="0.2">
      <c r="B202" s="51" t="s">
        <v>5</v>
      </c>
      <c r="C202" s="4" t="s">
        <v>158</v>
      </c>
      <c r="D202" s="4"/>
      <c r="E202" s="48">
        <v>215446806.13999999</v>
      </c>
    </row>
    <row r="203" spans="2:5" ht="56.25" x14ac:dyDescent="0.2">
      <c r="B203" s="51" t="s">
        <v>7</v>
      </c>
      <c r="C203" s="44" t="s">
        <v>159</v>
      </c>
      <c r="D203" s="2" t="s">
        <v>298</v>
      </c>
      <c r="E203" s="48">
        <v>20000000</v>
      </c>
    </row>
    <row r="204" spans="2:5" ht="75" x14ac:dyDescent="0.2">
      <c r="B204" s="51" t="s">
        <v>7</v>
      </c>
      <c r="C204" s="44" t="s">
        <v>160</v>
      </c>
      <c r="D204" s="44" t="s">
        <v>342</v>
      </c>
      <c r="E204" s="49">
        <v>10047273.66</v>
      </c>
    </row>
    <row r="205" spans="2:5" ht="75" x14ac:dyDescent="0.2">
      <c r="B205" s="51" t="s">
        <v>7</v>
      </c>
      <c r="C205" s="44" t="s">
        <v>160</v>
      </c>
      <c r="D205" s="44" t="s">
        <v>341</v>
      </c>
      <c r="E205" s="49">
        <v>9952726.3399999999</v>
      </c>
    </row>
    <row r="206" spans="2:5" ht="56.25" x14ac:dyDescent="0.2">
      <c r="B206" s="51" t="s">
        <v>7</v>
      </c>
      <c r="C206" s="44" t="s">
        <v>161</v>
      </c>
      <c r="D206" s="44" t="s">
        <v>343</v>
      </c>
      <c r="E206" s="49">
        <v>9015000</v>
      </c>
    </row>
    <row r="207" spans="2:5" ht="56.25" x14ac:dyDescent="0.2">
      <c r="B207" s="51" t="s">
        <v>7</v>
      </c>
      <c r="C207" s="44" t="s">
        <v>161</v>
      </c>
      <c r="D207" s="44" t="s">
        <v>344</v>
      </c>
      <c r="E207" s="49">
        <v>3562000</v>
      </c>
    </row>
    <row r="208" spans="2:5" ht="75" x14ac:dyDescent="0.2">
      <c r="B208" s="51" t="s">
        <v>7</v>
      </c>
      <c r="C208" s="44" t="s">
        <v>161</v>
      </c>
      <c r="D208" s="44" t="s">
        <v>342</v>
      </c>
      <c r="E208" s="49">
        <v>9429265.6600000001</v>
      </c>
    </row>
    <row r="209" spans="2:5" ht="75" x14ac:dyDescent="0.2">
      <c r="B209" s="51" t="s">
        <v>7</v>
      </c>
      <c r="C209" s="44" t="s">
        <v>161</v>
      </c>
      <c r="D209" s="44" t="s">
        <v>341</v>
      </c>
      <c r="E209" s="49">
        <v>2993734.14</v>
      </c>
    </row>
    <row r="210" spans="2:5" ht="93.75" x14ac:dyDescent="0.2">
      <c r="B210" s="51" t="s">
        <v>7</v>
      </c>
      <c r="C210" s="44" t="s">
        <v>162</v>
      </c>
      <c r="D210" s="2" t="s">
        <v>298</v>
      </c>
      <c r="E210" s="48">
        <v>20000000</v>
      </c>
    </row>
    <row r="211" spans="2:5" ht="56.25" x14ac:dyDescent="0.2">
      <c r="B211" s="51" t="s">
        <v>7</v>
      </c>
      <c r="C211" s="44" t="s">
        <v>163</v>
      </c>
      <c r="D211" s="2" t="s">
        <v>298</v>
      </c>
      <c r="E211" s="48">
        <v>40000000</v>
      </c>
    </row>
    <row r="212" spans="2:5" ht="75" x14ac:dyDescent="0.2">
      <c r="B212" s="51" t="s">
        <v>7</v>
      </c>
      <c r="C212" s="44" t="s">
        <v>164</v>
      </c>
      <c r="D212" s="2" t="s">
        <v>298</v>
      </c>
      <c r="E212" s="48">
        <v>50000000</v>
      </c>
    </row>
    <row r="213" spans="2:5" ht="76.5" customHeight="1" x14ac:dyDescent="0.2">
      <c r="B213" s="51" t="s">
        <v>7</v>
      </c>
      <c r="C213" s="44" t="s">
        <v>165</v>
      </c>
      <c r="D213" s="44" t="s">
        <v>342</v>
      </c>
      <c r="E213" s="48">
        <v>40446806.340000004</v>
      </c>
    </row>
    <row r="214" spans="2:5" ht="56.25" x14ac:dyDescent="0.2">
      <c r="B214" s="51" t="s">
        <v>5</v>
      </c>
      <c r="C214" s="4" t="s">
        <v>166</v>
      </c>
      <c r="D214" s="4"/>
      <c r="E214" s="48">
        <v>709000000</v>
      </c>
    </row>
    <row r="215" spans="2:5" ht="75" x14ac:dyDescent="0.2">
      <c r="B215" s="51" t="s">
        <v>7</v>
      </c>
      <c r="C215" s="44" t="s">
        <v>167</v>
      </c>
      <c r="D215" s="44" t="s">
        <v>342</v>
      </c>
      <c r="E215" s="48">
        <v>35000000</v>
      </c>
    </row>
    <row r="216" spans="2:5" ht="37.5" x14ac:dyDescent="0.2">
      <c r="B216" s="51" t="s">
        <v>7</v>
      </c>
      <c r="C216" s="44" t="s">
        <v>167</v>
      </c>
      <c r="D216" s="44" t="s">
        <v>298</v>
      </c>
      <c r="E216" s="48">
        <v>565000000</v>
      </c>
    </row>
    <row r="217" spans="2:5" ht="93.75" x14ac:dyDescent="0.2">
      <c r="B217" s="51" t="s">
        <v>7</v>
      </c>
      <c r="C217" s="44" t="s">
        <v>168</v>
      </c>
      <c r="D217" s="44" t="s">
        <v>298</v>
      </c>
      <c r="E217" s="48">
        <v>45000000</v>
      </c>
    </row>
    <row r="218" spans="2:5" ht="93.75" x14ac:dyDescent="0.2">
      <c r="B218" s="51" t="s">
        <v>7</v>
      </c>
      <c r="C218" s="44" t="s">
        <v>168</v>
      </c>
      <c r="D218" s="44" t="s">
        <v>342</v>
      </c>
      <c r="E218" s="48">
        <v>5000000</v>
      </c>
    </row>
    <row r="219" spans="2:5" ht="75" x14ac:dyDescent="0.2">
      <c r="B219" s="51" t="s">
        <v>7</v>
      </c>
      <c r="C219" s="44" t="s">
        <v>169</v>
      </c>
      <c r="D219" s="44" t="s">
        <v>342</v>
      </c>
      <c r="E219" s="48">
        <v>59000000</v>
      </c>
    </row>
    <row r="220" spans="2:5" ht="37.5" x14ac:dyDescent="0.2">
      <c r="B220" s="51" t="s">
        <v>5</v>
      </c>
      <c r="C220" s="6" t="s">
        <v>170</v>
      </c>
      <c r="D220" s="6"/>
      <c r="E220" s="48">
        <v>88000000</v>
      </c>
    </row>
    <row r="221" spans="2:5" ht="93.75" x14ac:dyDescent="0.2">
      <c r="B221" s="51" t="s">
        <v>7</v>
      </c>
      <c r="C221" s="44" t="s">
        <v>171</v>
      </c>
      <c r="D221" s="44" t="s">
        <v>342</v>
      </c>
      <c r="E221" s="48">
        <v>78000000</v>
      </c>
    </row>
    <row r="222" spans="2:5" ht="93.75" x14ac:dyDescent="0.2">
      <c r="B222" s="51" t="s">
        <v>7</v>
      </c>
      <c r="C222" s="44" t="s">
        <v>171</v>
      </c>
      <c r="D222" s="44" t="s">
        <v>298</v>
      </c>
      <c r="E222" s="48">
        <v>10000000</v>
      </c>
    </row>
    <row r="223" spans="2:5" ht="37.5" x14ac:dyDescent="0.2">
      <c r="B223" s="51" t="s">
        <v>2</v>
      </c>
      <c r="C223" s="4" t="s">
        <v>172</v>
      </c>
      <c r="D223" s="4"/>
      <c r="E223" s="48">
        <v>1240243409.1300001</v>
      </c>
    </row>
    <row r="224" spans="2:5" ht="37.5" x14ac:dyDescent="0.2">
      <c r="B224" s="51" t="s">
        <v>3</v>
      </c>
      <c r="C224" s="4" t="s">
        <v>173</v>
      </c>
      <c r="D224" s="4"/>
      <c r="E224" s="48">
        <v>1240243409.1300001</v>
      </c>
    </row>
    <row r="225" spans="2:5" ht="18.75" x14ac:dyDescent="0.2">
      <c r="B225" s="51" t="s">
        <v>5</v>
      </c>
      <c r="C225" s="43" t="s">
        <v>65</v>
      </c>
      <c r="D225" s="6"/>
      <c r="E225" s="48">
        <v>180000000</v>
      </c>
    </row>
    <row r="226" spans="2:5" ht="56.25" x14ac:dyDescent="0.2">
      <c r="B226" s="51" t="s">
        <v>7</v>
      </c>
      <c r="C226" s="4" t="s">
        <v>174</v>
      </c>
      <c r="D226" s="4" t="s">
        <v>298</v>
      </c>
      <c r="E226" s="48">
        <v>180000000</v>
      </c>
    </row>
    <row r="227" spans="2:5" ht="18.75" x14ac:dyDescent="0.2">
      <c r="B227" s="51" t="s">
        <v>5</v>
      </c>
      <c r="C227" s="4" t="s">
        <v>175</v>
      </c>
      <c r="D227" s="4"/>
      <c r="E227" s="48">
        <v>160000000</v>
      </c>
    </row>
    <row r="228" spans="2:5" ht="56.25" x14ac:dyDescent="0.2">
      <c r="B228" s="51" t="s">
        <v>7</v>
      </c>
      <c r="C228" s="24" t="s">
        <v>176</v>
      </c>
      <c r="D228" s="24" t="s">
        <v>298</v>
      </c>
      <c r="E228" s="48">
        <v>50000000</v>
      </c>
    </row>
    <row r="229" spans="2:5" ht="56.25" x14ac:dyDescent="0.2">
      <c r="B229" s="51" t="s">
        <v>7</v>
      </c>
      <c r="C229" s="24" t="s">
        <v>176</v>
      </c>
      <c r="D229" s="24" t="s">
        <v>345</v>
      </c>
      <c r="E229" s="48">
        <v>25000000</v>
      </c>
    </row>
    <row r="230" spans="2:5" ht="56.25" x14ac:dyDescent="0.2">
      <c r="B230" s="51" t="s">
        <v>7</v>
      </c>
      <c r="C230" s="24" t="s">
        <v>177</v>
      </c>
      <c r="D230" s="24" t="s">
        <v>298</v>
      </c>
      <c r="E230" s="48">
        <v>60000000</v>
      </c>
    </row>
    <row r="231" spans="2:5" ht="56.25" x14ac:dyDescent="0.2">
      <c r="B231" s="51" t="s">
        <v>7</v>
      </c>
      <c r="C231" s="24" t="s">
        <v>177</v>
      </c>
      <c r="D231" s="24" t="s">
        <v>345</v>
      </c>
      <c r="E231" s="48">
        <v>25000000</v>
      </c>
    </row>
    <row r="232" spans="2:5" ht="37.5" x14ac:dyDescent="0.2">
      <c r="B232" s="51" t="s">
        <v>5</v>
      </c>
      <c r="C232" s="4" t="s">
        <v>178</v>
      </c>
      <c r="D232" s="4"/>
      <c r="E232" s="48">
        <v>620101952.45000005</v>
      </c>
    </row>
    <row r="233" spans="2:5" ht="56.25" x14ac:dyDescent="0.2">
      <c r="B233" s="51" t="s">
        <v>7</v>
      </c>
      <c r="C233" s="27" t="s">
        <v>179</v>
      </c>
      <c r="D233" s="24" t="s">
        <v>298</v>
      </c>
      <c r="E233" s="48">
        <v>80000000</v>
      </c>
    </row>
    <row r="234" spans="2:5" ht="56.25" x14ac:dyDescent="0.2">
      <c r="B234" s="51" t="s">
        <v>7</v>
      </c>
      <c r="C234" s="27" t="s">
        <v>179</v>
      </c>
      <c r="D234" s="24" t="s">
        <v>345</v>
      </c>
      <c r="E234" s="48">
        <v>18000000</v>
      </c>
    </row>
    <row r="235" spans="2:5" ht="56.25" x14ac:dyDescent="0.2">
      <c r="B235" s="51" t="s">
        <v>7</v>
      </c>
      <c r="C235" s="27" t="s">
        <v>180</v>
      </c>
      <c r="D235" s="27" t="s">
        <v>298</v>
      </c>
      <c r="E235" s="48">
        <v>40000000</v>
      </c>
    </row>
    <row r="236" spans="2:5" ht="56.25" x14ac:dyDescent="0.2">
      <c r="B236" s="51" t="s">
        <v>7</v>
      </c>
      <c r="C236" s="27" t="s">
        <v>180</v>
      </c>
      <c r="D236" s="24" t="s">
        <v>345</v>
      </c>
      <c r="E236" s="48">
        <v>25000000</v>
      </c>
    </row>
    <row r="237" spans="2:5" ht="56.25" x14ac:dyDescent="0.2">
      <c r="B237" s="51" t="s">
        <v>7</v>
      </c>
      <c r="C237" s="27" t="s">
        <v>181</v>
      </c>
      <c r="D237" s="27" t="s">
        <v>298</v>
      </c>
      <c r="E237" s="48">
        <v>60000000</v>
      </c>
    </row>
    <row r="238" spans="2:5" ht="56.25" x14ac:dyDescent="0.2">
      <c r="B238" s="51" t="s">
        <v>7</v>
      </c>
      <c r="C238" s="27" t="s">
        <v>181</v>
      </c>
      <c r="D238" s="24" t="s">
        <v>345</v>
      </c>
      <c r="E238" s="48">
        <v>20000000</v>
      </c>
    </row>
    <row r="239" spans="2:5" ht="56.25" x14ac:dyDescent="0.2">
      <c r="B239" s="51" t="s">
        <v>7</v>
      </c>
      <c r="C239" s="27" t="s">
        <v>182</v>
      </c>
      <c r="D239" s="27" t="s">
        <v>298</v>
      </c>
      <c r="E239" s="48">
        <v>35000000</v>
      </c>
    </row>
    <row r="240" spans="2:5" ht="56.25" x14ac:dyDescent="0.2">
      <c r="B240" s="51" t="s">
        <v>7</v>
      </c>
      <c r="C240" s="27" t="s">
        <v>182</v>
      </c>
      <c r="D240" s="24" t="s">
        <v>345</v>
      </c>
      <c r="E240" s="48">
        <v>37101952.450000003</v>
      </c>
    </row>
    <row r="241" spans="2:5" ht="75" x14ac:dyDescent="0.2">
      <c r="B241" s="51" t="s">
        <v>7</v>
      </c>
      <c r="C241" s="27" t="s">
        <v>183</v>
      </c>
      <c r="D241" s="27" t="s">
        <v>298</v>
      </c>
      <c r="E241" s="48">
        <v>20000000</v>
      </c>
    </row>
    <row r="242" spans="2:5" ht="75" x14ac:dyDescent="0.2">
      <c r="B242" s="51" t="s">
        <v>7</v>
      </c>
      <c r="C242" s="27" t="s">
        <v>183</v>
      </c>
      <c r="D242" s="24" t="s">
        <v>345</v>
      </c>
      <c r="E242" s="48">
        <v>40000000</v>
      </c>
    </row>
    <row r="243" spans="2:5" ht="75" x14ac:dyDescent="0.2">
      <c r="B243" s="51" t="s">
        <v>7</v>
      </c>
      <c r="C243" s="27" t="s">
        <v>184</v>
      </c>
      <c r="D243" s="27" t="s">
        <v>298</v>
      </c>
      <c r="E243" s="48">
        <v>90000000</v>
      </c>
    </row>
    <row r="244" spans="2:5" ht="75" x14ac:dyDescent="0.2">
      <c r="B244" s="51" t="s">
        <v>7</v>
      </c>
      <c r="C244" s="27" t="s">
        <v>184</v>
      </c>
      <c r="D244" s="24" t="s">
        <v>345</v>
      </c>
      <c r="E244" s="48">
        <v>35000000</v>
      </c>
    </row>
    <row r="245" spans="2:5" ht="56.25" x14ac:dyDescent="0.2">
      <c r="B245" s="51" t="s">
        <v>7</v>
      </c>
      <c r="C245" s="27" t="s">
        <v>185</v>
      </c>
      <c r="D245" s="27" t="s">
        <v>346</v>
      </c>
      <c r="E245" s="48">
        <v>40000000</v>
      </c>
    </row>
    <row r="246" spans="2:5" ht="75" x14ac:dyDescent="0.2">
      <c r="B246" s="51" t="s">
        <v>7</v>
      </c>
      <c r="C246" s="27" t="s">
        <v>186</v>
      </c>
      <c r="D246" s="27" t="s">
        <v>298</v>
      </c>
      <c r="E246" s="48">
        <v>40000000</v>
      </c>
    </row>
    <row r="247" spans="2:5" ht="56.25" x14ac:dyDescent="0.2">
      <c r="B247" s="51" t="s">
        <v>7</v>
      </c>
      <c r="C247" s="27" t="s">
        <v>187</v>
      </c>
      <c r="D247" s="27" t="s">
        <v>298</v>
      </c>
      <c r="E247" s="48">
        <v>15000000</v>
      </c>
    </row>
    <row r="248" spans="2:5" ht="56.25" x14ac:dyDescent="0.2">
      <c r="B248" s="51" t="s">
        <v>7</v>
      </c>
      <c r="C248" s="27" t="s">
        <v>187</v>
      </c>
      <c r="D248" s="24" t="s">
        <v>345</v>
      </c>
      <c r="E248" s="48">
        <v>25000000</v>
      </c>
    </row>
    <row r="249" spans="2:5" ht="37.5" x14ac:dyDescent="0.2">
      <c r="B249" s="51" t="s">
        <v>5</v>
      </c>
      <c r="C249" s="4" t="s">
        <v>188</v>
      </c>
      <c r="D249" s="4"/>
      <c r="E249" s="48">
        <v>280141456.68000001</v>
      </c>
    </row>
    <row r="250" spans="2:5" ht="56.25" x14ac:dyDescent="0.2">
      <c r="B250" s="51" t="s">
        <v>7</v>
      </c>
      <c r="C250" s="27" t="s">
        <v>189</v>
      </c>
      <c r="D250" s="27" t="s">
        <v>346</v>
      </c>
      <c r="E250" s="48">
        <v>95000000</v>
      </c>
    </row>
    <row r="251" spans="2:5" ht="75" x14ac:dyDescent="0.2">
      <c r="B251" s="51" t="s">
        <v>7</v>
      </c>
      <c r="C251" s="27" t="s">
        <v>356</v>
      </c>
      <c r="D251" s="27" t="s">
        <v>346</v>
      </c>
      <c r="E251" s="48">
        <v>55141456.68</v>
      </c>
    </row>
    <row r="252" spans="2:5" ht="75" x14ac:dyDescent="0.2">
      <c r="B252" s="51" t="s">
        <v>7</v>
      </c>
      <c r="C252" s="27" t="s">
        <v>190</v>
      </c>
      <c r="D252" s="27" t="s">
        <v>298</v>
      </c>
      <c r="E252" s="48">
        <v>60000000</v>
      </c>
    </row>
    <row r="253" spans="2:5" ht="75" x14ac:dyDescent="0.2">
      <c r="B253" s="51" t="s">
        <v>7</v>
      </c>
      <c r="C253" s="27" t="s">
        <v>190</v>
      </c>
      <c r="D253" s="24" t="s">
        <v>345</v>
      </c>
      <c r="E253" s="48">
        <v>20000000</v>
      </c>
    </row>
    <row r="254" spans="2:5" ht="75" x14ac:dyDescent="0.2">
      <c r="B254" s="51" t="s">
        <v>7</v>
      </c>
      <c r="C254" s="27" t="s">
        <v>191</v>
      </c>
      <c r="D254" s="27" t="s">
        <v>298</v>
      </c>
      <c r="E254" s="48">
        <v>50000000</v>
      </c>
    </row>
    <row r="255" spans="2:5" ht="37.5" x14ac:dyDescent="0.2">
      <c r="B255" s="53" t="s">
        <v>0</v>
      </c>
      <c r="C255" s="57" t="s">
        <v>192</v>
      </c>
      <c r="D255" s="57"/>
      <c r="E255" s="54">
        <v>1597398766.29</v>
      </c>
    </row>
    <row r="256" spans="2:5" ht="18.75" x14ac:dyDescent="0.2">
      <c r="B256" s="51" t="s">
        <v>2</v>
      </c>
      <c r="C256" s="6" t="s">
        <v>193</v>
      </c>
      <c r="D256" s="6"/>
      <c r="E256" s="48">
        <v>170000000</v>
      </c>
    </row>
    <row r="257" spans="2:5" ht="18.75" x14ac:dyDescent="0.2">
      <c r="B257" s="51" t="s">
        <v>3</v>
      </c>
      <c r="C257" s="6" t="s">
        <v>194</v>
      </c>
      <c r="D257" s="6"/>
      <c r="E257" s="48">
        <v>170000000</v>
      </c>
    </row>
    <row r="258" spans="2:5" ht="18.75" x14ac:dyDescent="0.2">
      <c r="B258" s="51" t="s">
        <v>5</v>
      </c>
      <c r="C258" s="3" t="s">
        <v>193</v>
      </c>
      <c r="D258" s="3"/>
      <c r="E258" s="48">
        <v>170000000</v>
      </c>
    </row>
    <row r="259" spans="2:5" ht="75" x14ac:dyDescent="0.2">
      <c r="B259" s="51" t="s">
        <v>7</v>
      </c>
      <c r="C259" s="24" t="s">
        <v>195</v>
      </c>
      <c r="D259" s="27" t="s">
        <v>298</v>
      </c>
      <c r="E259" s="48">
        <v>170000000</v>
      </c>
    </row>
    <row r="260" spans="2:5" ht="18.75" x14ac:dyDescent="0.2">
      <c r="B260" s="51" t="s">
        <v>2</v>
      </c>
      <c r="C260" s="19" t="s">
        <v>196</v>
      </c>
      <c r="D260" s="19"/>
      <c r="E260" s="48">
        <v>260000000</v>
      </c>
    </row>
    <row r="261" spans="2:5" ht="37.5" x14ac:dyDescent="0.2">
      <c r="B261" s="51" t="s">
        <v>3</v>
      </c>
      <c r="C261" s="4" t="s">
        <v>197</v>
      </c>
      <c r="D261" s="4"/>
      <c r="E261" s="48">
        <v>260000000</v>
      </c>
    </row>
    <row r="262" spans="2:5" ht="18.75" x14ac:dyDescent="0.2">
      <c r="B262" s="51" t="s">
        <v>5</v>
      </c>
      <c r="C262" s="3" t="s">
        <v>198</v>
      </c>
      <c r="D262" s="3"/>
      <c r="E262" s="48">
        <v>130000000</v>
      </c>
    </row>
    <row r="263" spans="2:5" ht="56.25" x14ac:dyDescent="0.2">
      <c r="B263" s="51" t="s">
        <v>7</v>
      </c>
      <c r="C263" s="44" t="s">
        <v>199</v>
      </c>
      <c r="D263" s="27" t="s">
        <v>298</v>
      </c>
      <c r="E263" s="48">
        <v>130000000</v>
      </c>
    </row>
    <row r="264" spans="2:5" ht="18.75" x14ac:dyDescent="0.2">
      <c r="B264" s="51" t="s">
        <v>5</v>
      </c>
      <c r="C264" s="4" t="s">
        <v>200</v>
      </c>
      <c r="D264" s="4"/>
      <c r="E264" s="48">
        <v>70000000</v>
      </c>
    </row>
    <row r="265" spans="2:5" ht="112.5" x14ac:dyDescent="0.2">
      <c r="B265" s="51" t="s">
        <v>7</v>
      </c>
      <c r="C265" s="44" t="s">
        <v>201</v>
      </c>
      <c r="D265" s="27" t="s">
        <v>298</v>
      </c>
      <c r="E265" s="48">
        <v>70000000</v>
      </c>
    </row>
    <row r="266" spans="2:5" ht="37.5" x14ac:dyDescent="0.2">
      <c r="B266" s="51" t="s">
        <v>5</v>
      </c>
      <c r="C266" s="3" t="s">
        <v>202</v>
      </c>
      <c r="D266" s="3"/>
      <c r="E266" s="48">
        <v>60000000</v>
      </c>
    </row>
    <row r="267" spans="2:5" ht="56.25" x14ac:dyDescent="0.2">
      <c r="B267" s="51" t="s">
        <v>7</v>
      </c>
      <c r="C267" s="44" t="s">
        <v>203</v>
      </c>
      <c r="D267" s="27" t="s">
        <v>298</v>
      </c>
      <c r="E267" s="48">
        <v>60000000</v>
      </c>
    </row>
    <row r="268" spans="2:5" ht="37.5" x14ac:dyDescent="0.2">
      <c r="B268" s="51" t="s">
        <v>2</v>
      </c>
      <c r="C268" s="4" t="s">
        <v>204</v>
      </c>
      <c r="D268" s="4"/>
      <c r="E268" s="48">
        <v>220000000</v>
      </c>
    </row>
    <row r="269" spans="2:5" ht="37.5" x14ac:dyDescent="0.2">
      <c r="B269" s="51" t="s">
        <v>3</v>
      </c>
      <c r="C269" s="4" t="s">
        <v>205</v>
      </c>
      <c r="D269" s="4"/>
      <c r="E269" s="48">
        <v>220000000</v>
      </c>
    </row>
    <row r="270" spans="2:5" ht="37.5" x14ac:dyDescent="0.2">
      <c r="B270" s="51" t="s">
        <v>5</v>
      </c>
      <c r="C270" s="3" t="s">
        <v>206</v>
      </c>
      <c r="D270" s="3"/>
      <c r="E270" s="48">
        <v>100000000</v>
      </c>
    </row>
    <row r="271" spans="2:5" ht="37.5" x14ac:dyDescent="0.2">
      <c r="B271" s="51" t="s">
        <v>7</v>
      </c>
      <c r="C271" s="3" t="s">
        <v>207</v>
      </c>
      <c r="D271" s="3" t="s">
        <v>298</v>
      </c>
      <c r="E271" s="48">
        <v>100000000</v>
      </c>
    </row>
    <row r="272" spans="2:5" ht="18.75" x14ac:dyDescent="0.2">
      <c r="B272" s="51" t="s">
        <v>5</v>
      </c>
      <c r="C272" s="4" t="s">
        <v>208</v>
      </c>
      <c r="D272" s="4"/>
      <c r="E272" s="48">
        <v>120000000</v>
      </c>
    </row>
    <row r="273" spans="2:5" ht="37.5" x14ac:dyDescent="0.2">
      <c r="B273" s="51" t="s">
        <v>7</v>
      </c>
      <c r="C273" s="43" t="s">
        <v>209</v>
      </c>
      <c r="D273" s="3" t="s">
        <v>298</v>
      </c>
      <c r="E273" s="48">
        <v>60000000</v>
      </c>
    </row>
    <row r="274" spans="2:5" ht="75" x14ac:dyDescent="0.2">
      <c r="B274" s="51" t="s">
        <v>7</v>
      </c>
      <c r="C274" s="43" t="s">
        <v>210</v>
      </c>
      <c r="D274" s="3" t="s">
        <v>298</v>
      </c>
      <c r="E274" s="48">
        <v>60000000</v>
      </c>
    </row>
    <row r="275" spans="2:5" ht="18.75" x14ac:dyDescent="0.2">
      <c r="B275" s="51" t="s">
        <v>2</v>
      </c>
      <c r="C275" s="28" t="s">
        <v>211</v>
      </c>
      <c r="D275" s="28"/>
      <c r="E275" s="48">
        <v>947398766.28999996</v>
      </c>
    </row>
    <row r="276" spans="2:5" ht="18.75" x14ac:dyDescent="0.2">
      <c r="B276" s="51" t="s">
        <v>3</v>
      </c>
      <c r="C276" s="29" t="s">
        <v>212</v>
      </c>
      <c r="D276" s="29"/>
      <c r="E276" s="48">
        <v>70000000</v>
      </c>
    </row>
    <row r="277" spans="2:5" ht="18.75" x14ac:dyDescent="0.2">
      <c r="B277" s="51" t="s">
        <v>5</v>
      </c>
      <c r="C277" s="3" t="s">
        <v>212</v>
      </c>
      <c r="D277" s="3"/>
      <c r="E277" s="48">
        <v>70000000</v>
      </c>
    </row>
    <row r="278" spans="2:5" ht="56.25" x14ac:dyDescent="0.2">
      <c r="B278" s="51" t="s">
        <v>7</v>
      </c>
      <c r="C278" s="3" t="s">
        <v>213</v>
      </c>
      <c r="D278" s="3" t="s">
        <v>298</v>
      </c>
      <c r="E278" s="48">
        <v>70000000</v>
      </c>
    </row>
    <row r="279" spans="2:5" ht="18.75" x14ac:dyDescent="0.2">
      <c r="B279" s="51" t="s">
        <v>3</v>
      </c>
      <c r="C279" s="30" t="s">
        <v>214</v>
      </c>
      <c r="D279" s="29"/>
      <c r="E279" s="48">
        <v>280000000</v>
      </c>
    </row>
    <row r="280" spans="2:5" ht="18.75" x14ac:dyDescent="0.2">
      <c r="B280" s="51" t="s">
        <v>5</v>
      </c>
      <c r="C280" s="3" t="s">
        <v>214</v>
      </c>
      <c r="D280" s="3"/>
      <c r="E280" s="48">
        <v>280000000</v>
      </c>
    </row>
    <row r="281" spans="2:5" ht="56.25" x14ac:dyDescent="0.2">
      <c r="B281" s="51" t="s">
        <v>7</v>
      </c>
      <c r="C281" s="3" t="s">
        <v>215</v>
      </c>
      <c r="D281" s="3" t="s">
        <v>298</v>
      </c>
      <c r="E281" s="48">
        <v>220000000</v>
      </c>
    </row>
    <row r="282" spans="2:5" ht="56.25" x14ac:dyDescent="0.2">
      <c r="B282" s="51" t="s">
        <v>7</v>
      </c>
      <c r="C282" s="3" t="s">
        <v>215</v>
      </c>
      <c r="D282" s="3" t="s">
        <v>347</v>
      </c>
      <c r="E282" s="48">
        <v>60000000</v>
      </c>
    </row>
    <row r="283" spans="2:5" ht="37.5" x14ac:dyDescent="0.2">
      <c r="B283" s="51" t="s">
        <v>3</v>
      </c>
      <c r="C283" s="29" t="s">
        <v>216</v>
      </c>
      <c r="D283" s="29"/>
      <c r="E283" s="48">
        <v>80000000</v>
      </c>
    </row>
    <row r="284" spans="2:5" ht="18.75" x14ac:dyDescent="0.2">
      <c r="B284" s="51" t="s">
        <v>5</v>
      </c>
      <c r="C284" s="3" t="s">
        <v>217</v>
      </c>
      <c r="D284" s="3"/>
      <c r="E284" s="48">
        <v>80000000</v>
      </c>
    </row>
    <row r="285" spans="2:5" ht="56.25" x14ac:dyDescent="0.2">
      <c r="B285" s="51" t="s">
        <v>7</v>
      </c>
      <c r="C285" s="3" t="s">
        <v>218</v>
      </c>
      <c r="D285" s="3" t="s">
        <v>298</v>
      </c>
      <c r="E285" s="48">
        <v>80000000</v>
      </c>
    </row>
    <row r="286" spans="2:5" ht="18.75" x14ac:dyDescent="0.2">
      <c r="B286" s="51" t="s">
        <v>3</v>
      </c>
      <c r="C286" s="29" t="s">
        <v>219</v>
      </c>
      <c r="D286" s="29"/>
      <c r="E286" s="48">
        <v>297398766.29000002</v>
      </c>
    </row>
    <row r="287" spans="2:5" ht="18.75" x14ac:dyDescent="0.2">
      <c r="B287" s="51" t="s">
        <v>5</v>
      </c>
      <c r="C287" s="3" t="s">
        <v>220</v>
      </c>
      <c r="D287" s="3"/>
      <c r="E287" s="48">
        <v>297398766.29000002</v>
      </c>
    </row>
    <row r="288" spans="2:5" ht="56.25" x14ac:dyDescent="0.2">
      <c r="B288" s="51" t="s">
        <v>7</v>
      </c>
      <c r="C288" s="3" t="s">
        <v>221</v>
      </c>
      <c r="D288" s="3" t="s">
        <v>347</v>
      </c>
      <c r="E288" s="48">
        <v>297398766.29000002</v>
      </c>
    </row>
    <row r="289" spans="2:5" ht="18.75" x14ac:dyDescent="0.2">
      <c r="B289" s="51" t="s">
        <v>3</v>
      </c>
      <c r="C289" s="28" t="s">
        <v>222</v>
      </c>
      <c r="D289" s="28"/>
      <c r="E289" s="48">
        <v>220000000</v>
      </c>
    </row>
    <row r="290" spans="2:5" ht="37.5" x14ac:dyDescent="0.2">
      <c r="B290" s="51" t="s">
        <v>5</v>
      </c>
      <c r="C290" s="3" t="s">
        <v>223</v>
      </c>
      <c r="D290" s="3"/>
      <c r="E290" s="48">
        <v>220000000</v>
      </c>
    </row>
    <row r="291" spans="2:5" ht="56.25" x14ac:dyDescent="0.2">
      <c r="B291" s="51" t="s">
        <v>7</v>
      </c>
      <c r="C291" s="3" t="s">
        <v>224</v>
      </c>
      <c r="D291" s="3" t="s">
        <v>298</v>
      </c>
      <c r="E291" s="48">
        <v>220000000</v>
      </c>
    </row>
    <row r="292" spans="2:5" ht="18.75" x14ac:dyDescent="0.2">
      <c r="B292" s="53" t="s">
        <v>0</v>
      </c>
      <c r="C292" s="17" t="s">
        <v>225</v>
      </c>
      <c r="D292" s="17"/>
      <c r="E292" s="54">
        <v>1264419655</v>
      </c>
    </row>
    <row r="293" spans="2:5" ht="18.75" x14ac:dyDescent="0.2">
      <c r="B293" s="51" t="s">
        <v>2</v>
      </c>
      <c r="C293" s="4" t="s">
        <v>226</v>
      </c>
      <c r="D293" s="4"/>
      <c r="E293" s="48">
        <v>508097287</v>
      </c>
    </row>
    <row r="294" spans="2:5" ht="37.5" x14ac:dyDescent="0.2">
      <c r="B294" s="51" t="s">
        <v>3</v>
      </c>
      <c r="C294" s="4" t="s">
        <v>227</v>
      </c>
      <c r="D294" s="4"/>
      <c r="E294" s="48">
        <v>508097287</v>
      </c>
    </row>
    <row r="295" spans="2:5" ht="37.5" x14ac:dyDescent="0.2">
      <c r="B295" s="51" t="s">
        <v>5</v>
      </c>
      <c r="C295" s="4" t="s">
        <v>228</v>
      </c>
      <c r="D295" s="4"/>
      <c r="E295" s="48">
        <v>448097287</v>
      </c>
    </row>
    <row r="296" spans="2:5" ht="56.25" x14ac:dyDescent="0.2">
      <c r="B296" s="51" t="s">
        <v>7</v>
      </c>
      <c r="C296" s="24" t="s">
        <v>229</v>
      </c>
      <c r="D296" s="24" t="s">
        <v>348</v>
      </c>
      <c r="E296" s="48">
        <v>248097287</v>
      </c>
    </row>
    <row r="297" spans="2:5" ht="75" x14ac:dyDescent="0.2">
      <c r="B297" s="51" t="s">
        <v>7</v>
      </c>
      <c r="C297" s="58" t="s">
        <v>230</v>
      </c>
      <c r="D297" s="24" t="s">
        <v>348</v>
      </c>
      <c r="E297" s="48">
        <v>200000000</v>
      </c>
    </row>
    <row r="298" spans="2:5" ht="18.75" x14ac:dyDescent="0.2">
      <c r="B298" s="51" t="s">
        <v>5</v>
      </c>
      <c r="C298" s="43" t="s">
        <v>355</v>
      </c>
      <c r="D298" s="6"/>
      <c r="E298" s="48">
        <v>60000000</v>
      </c>
    </row>
    <row r="299" spans="2:5" ht="56.25" x14ac:dyDescent="0.2">
      <c r="B299" s="51" t="s">
        <v>7</v>
      </c>
      <c r="C299" s="43" t="s">
        <v>231</v>
      </c>
      <c r="D299" s="3" t="s">
        <v>298</v>
      </c>
      <c r="E299" s="48">
        <v>60000000</v>
      </c>
    </row>
    <row r="300" spans="2:5" ht="18.75" x14ac:dyDescent="0.2">
      <c r="B300" s="51" t="s">
        <v>2</v>
      </c>
      <c r="C300" s="28" t="s">
        <v>232</v>
      </c>
      <c r="D300" s="28"/>
      <c r="E300" s="48">
        <v>756322368</v>
      </c>
    </row>
    <row r="301" spans="2:5" ht="18.75" x14ac:dyDescent="0.2">
      <c r="B301" s="51" t="s">
        <v>3</v>
      </c>
      <c r="C301" s="28" t="s">
        <v>233</v>
      </c>
      <c r="D301" s="28"/>
      <c r="E301" s="48">
        <v>210000000</v>
      </c>
    </row>
    <row r="302" spans="2:5" ht="18.75" x14ac:dyDescent="0.2">
      <c r="B302" s="51" t="s">
        <v>5</v>
      </c>
      <c r="C302" s="45" t="s">
        <v>234</v>
      </c>
      <c r="D302" s="45"/>
      <c r="E302" s="48">
        <v>20000000</v>
      </c>
    </row>
    <row r="303" spans="2:5" ht="75" x14ac:dyDescent="0.2">
      <c r="B303" s="51" t="s">
        <v>7</v>
      </c>
      <c r="C303" s="24" t="s">
        <v>235</v>
      </c>
      <c r="D303" s="3" t="s">
        <v>298</v>
      </c>
      <c r="E303" s="48">
        <v>20000000</v>
      </c>
    </row>
    <row r="304" spans="2:5" ht="18.75" x14ac:dyDescent="0.2">
      <c r="B304" s="51" t="s">
        <v>5</v>
      </c>
      <c r="C304" s="28" t="s">
        <v>236</v>
      </c>
      <c r="D304" s="28"/>
      <c r="E304" s="48">
        <v>190000000</v>
      </c>
    </row>
    <row r="305" spans="2:5" ht="56.25" x14ac:dyDescent="0.2">
      <c r="B305" s="51" t="s">
        <v>7</v>
      </c>
      <c r="C305" s="24" t="s">
        <v>237</v>
      </c>
      <c r="D305" s="3" t="s">
        <v>298</v>
      </c>
      <c r="E305" s="48">
        <v>20000000</v>
      </c>
    </row>
    <row r="306" spans="2:5" ht="37.5" x14ac:dyDescent="0.2">
      <c r="B306" s="51" t="s">
        <v>7</v>
      </c>
      <c r="C306" s="24" t="s">
        <v>238</v>
      </c>
      <c r="D306" s="3" t="s">
        <v>298</v>
      </c>
      <c r="E306" s="48">
        <v>130000000</v>
      </c>
    </row>
    <row r="307" spans="2:5" ht="37.5" x14ac:dyDescent="0.2">
      <c r="B307" s="51" t="s">
        <v>7</v>
      </c>
      <c r="C307" s="24" t="s">
        <v>239</v>
      </c>
      <c r="D307" s="3" t="s">
        <v>298</v>
      </c>
      <c r="E307" s="48">
        <v>20000000</v>
      </c>
    </row>
    <row r="308" spans="2:5" ht="56.25" x14ac:dyDescent="0.2">
      <c r="B308" s="51" t="s">
        <v>7</v>
      </c>
      <c r="C308" s="24" t="s">
        <v>240</v>
      </c>
      <c r="D308" s="3" t="s">
        <v>298</v>
      </c>
      <c r="E308" s="48">
        <v>20000000</v>
      </c>
    </row>
    <row r="309" spans="2:5" ht="37.5" x14ac:dyDescent="0.2">
      <c r="B309" s="51" t="s">
        <v>3</v>
      </c>
      <c r="C309" s="28" t="s">
        <v>241</v>
      </c>
      <c r="D309" s="28"/>
      <c r="E309" s="48">
        <v>546322368</v>
      </c>
    </row>
    <row r="310" spans="2:5" ht="56.25" x14ac:dyDescent="0.2">
      <c r="B310" s="51" t="s">
        <v>5</v>
      </c>
      <c r="C310" s="31" t="s">
        <v>242</v>
      </c>
      <c r="D310" s="31"/>
      <c r="E310" s="48">
        <v>546322368</v>
      </c>
    </row>
    <row r="311" spans="2:5" ht="37.5" x14ac:dyDescent="0.2">
      <c r="B311" s="51" t="s">
        <v>7</v>
      </c>
      <c r="C311" s="31" t="s">
        <v>243</v>
      </c>
      <c r="D311" s="3" t="s">
        <v>298</v>
      </c>
      <c r="E311" s="48">
        <v>10000000</v>
      </c>
    </row>
    <row r="312" spans="2:5" ht="37.5" x14ac:dyDescent="0.2">
      <c r="B312" s="51" t="s">
        <v>7</v>
      </c>
      <c r="C312" s="31" t="s">
        <v>243</v>
      </c>
      <c r="D312" s="3" t="s">
        <v>298</v>
      </c>
      <c r="E312" s="48">
        <v>10000000</v>
      </c>
    </row>
    <row r="313" spans="2:5" ht="37.5" x14ac:dyDescent="0.2">
      <c r="B313" s="51" t="s">
        <v>7</v>
      </c>
      <c r="C313" s="31" t="s">
        <v>243</v>
      </c>
      <c r="D313" s="31" t="s">
        <v>349</v>
      </c>
      <c r="E313" s="48">
        <v>466822368</v>
      </c>
    </row>
    <row r="314" spans="2:5" ht="37.5" x14ac:dyDescent="0.2">
      <c r="B314" s="51" t="s">
        <v>7</v>
      </c>
      <c r="C314" s="59" t="s">
        <v>244</v>
      </c>
      <c r="D314" s="3" t="s">
        <v>298</v>
      </c>
      <c r="E314" s="48">
        <v>10000000</v>
      </c>
    </row>
    <row r="315" spans="2:5" ht="37.5" x14ac:dyDescent="0.2">
      <c r="B315" s="51" t="s">
        <v>7</v>
      </c>
      <c r="C315" s="31" t="s">
        <v>245</v>
      </c>
      <c r="D315" s="3" t="s">
        <v>298</v>
      </c>
      <c r="E315" s="48">
        <v>35000000</v>
      </c>
    </row>
    <row r="316" spans="2:5" ht="37.5" x14ac:dyDescent="0.2">
      <c r="B316" s="51" t="s">
        <v>7</v>
      </c>
      <c r="C316" s="31" t="s">
        <v>246</v>
      </c>
      <c r="D316" s="3" t="s">
        <v>298</v>
      </c>
      <c r="E316" s="48">
        <v>14500000</v>
      </c>
    </row>
    <row r="317" spans="2:5" ht="37.5" x14ac:dyDescent="0.2">
      <c r="B317" s="53" t="s">
        <v>0</v>
      </c>
      <c r="C317" s="17" t="s">
        <v>247</v>
      </c>
      <c r="D317" s="17"/>
      <c r="E317" s="54">
        <v>7801271141.0574293</v>
      </c>
    </row>
    <row r="318" spans="2:5" ht="18.75" x14ac:dyDescent="0.2">
      <c r="B318" s="51" t="s">
        <v>2</v>
      </c>
      <c r="C318" s="4" t="s">
        <v>248</v>
      </c>
      <c r="D318" s="4"/>
      <c r="E318" s="48">
        <v>2122454777.4299998</v>
      </c>
    </row>
    <row r="319" spans="2:5" ht="37.5" x14ac:dyDescent="0.2">
      <c r="B319" s="51" t="s">
        <v>3</v>
      </c>
      <c r="C319" s="4" t="s">
        <v>249</v>
      </c>
      <c r="D319" s="4"/>
      <c r="E319" s="48">
        <v>1372454777.4299998</v>
      </c>
    </row>
    <row r="320" spans="2:5" ht="37.5" x14ac:dyDescent="0.2">
      <c r="B320" s="51" t="s">
        <v>5</v>
      </c>
      <c r="C320" s="1" t="s">
        <v>250</v>
      </c>
      <c r="D320" s="1"/>
      <c r="E320" s="48">
        <v>1072454777.4299999</v>
      </c>
    </row>
    <row r="321" spans="2:6" ht="56.25" x14ac:dyDescent="0.2">
      <c r="B321" s="51" t="s">
        <v>7</v>
      </c>
      <c r="C321" s="38" t="s">
        <v>251</v>
      </c>
      <c r="D321" s="38" t="s">
        <v>305</v>
      </c>
      <c r="E321" s="48">
        <v>572454777.42999995</v>
      </c>
    </row>
    <row r="322" spans="2:6" ht="37.5" x14ac:dyDescent="0.2">
      <c r="B322" s="51" t="s">
        <v>7</v>
      </c>
      <c r="C322" s="38" t="s">
        <v>252</v>
      </c>
      <c r="D322" s="38" t="s">
        <v>305</v>
      </c>
      <c r="E322" s="48">
        <v>500000000</v>
      </c>
    </row>
    <row r="323" spans="2:6" ht="37.5" x14ac:dyDescent="0.2">
      <c r="B323" s="51" t="s">
        <v>5</v>
      </c>
      <c r="C323" s="1" t="s">
        <v>253</v>
      </c>
      <c r="D323" s="1"/>
      <c r="E323" s="48">
        <v>300000000</v>
      </c>
    </row>
    <row r="324" spans="2:6" ht="37.5" x14ac:dyDescent="0.2">
      <c r="B324" s="51" t="s">
        <v>7</v>
      </c>
      <c r="C324" s="38" t="s">
        <v>254</v>
      </c>
      <c r="D324" s="38" t="s">
        <v>305</v>
      </c>
      <c r="E324" s="48">
        <v>100000000</v>
      </c>
    </row>
    <row r="325" spans="2:6" ht="37.5" x14ac:dyDescent="0.2">
      <c r="B325" s="51" t="s">
        <v>7</v>
      </c>
      <c r="C325" s="38" t="s">
        <v>255</v>
      </c>
      <c r="D325" s="38" t="s">
        <v>305</v>
      </c>
      <c r="E325" s="48">
        <v>200000000</v>
      </c>
    </row>
    <row r="326" spans="2:6" ht="37.5" x14ac:dyDescent="0.2">
      <c r="B326" s="51" t="s">
        <v>3</v>
      </c>
      <c r="C326" s="2" t="s">
        <v>256</v>
      </c>
      <c r="D326" s="2"/>
      <c r="E326" s="48">
        <v>200000000</v>
      </c>
    </row>
    <row r="327" spans="2:6" ht="37.5" x14ac:dyDescent="0.2">
      <c r="B327" s="51" t="s">
        <v>5</v>
      </c>
      <c r="C327" s="2" t="s">
        <v>256</v>
      </c>
      <c r="D327" s="2"/>
      <c r="E327" s="48">
        <v>200000000</v>
      </c>
    </row>
    <row r="328" spans="2:6" ht="37.5" x14ac:dyDescent="0.2">
      <c r="B328" s="51" t="s">
        <v>7</v>
      </c>
      <c r="C328" s="24" t="s">
        <v>257</v>
      </c>
      <c r="D328" s="24" t="s">
        <v>305</v>
      </c>
      <c r="E328" s="48">
        <v>200000000</v>
      </c>
    </row>
    <row r="329" spans="2:6" ht="37.5" x14ac:dyDescent="0.2">
      <c r="B329" s="51" t="s">
        <v>3</v>
      </c>
      <c r="C329" s="1" t="s">
        <v>258</v>
      </c>
      <c r="D329" s="1"/>
      <c r="E329" s="48">
        <v>200000000</v>
      </c>
    </row>
    <row r="330" spans="2:6" ht="37.5" x14ac:dyDescent="0.2">
      <c r="B330" s="51" t="s">
        <v>5</v>
      </c>
      <c r="C330" s="2" t="s">
        <v>259</v>
      </c>
      <c r="D330" s="2"/>
      <c r="E330" s="48">
        <v>200000000</v>
      </c>
    </row>
    <row r="331" spans="2:6" ht="37.5" x14ac:dyDescent="0.2">
      <c r="B331" s="51" t="s">
        <v>7</v>
      </c>
      <c r="C331" s="38" t="s">
        <v>260</v>
      </c>
      <c r="D331" s="38" t="s">
        <v>305</v>
      </c>
      <c r="E331" s="48">
        <v>200000000</v>
      </c>
    </row>
    <row r="332" spans="2:6" ht="56.25" x14ac:dyDescent="0.2">
      <c r="B332" s="51" t="s">
        <v>3</v>
      </c>
      <c r="C332" s="4" t="s">
        <v>261</v>
      </c>
      <c r="D332" s="4"/>
      <c r="E332" s="48">
        <v>150000000</v>
      </c>
    </row>
    <row r="333" spans="2:6" ht="37.5" x14ac:dyDescent="0.2">
      <c r="B333" s="51" t="s">
        <v>5</v>
      </c>
      <c r="C333" s="2" t="s">
        <v>262</v>
      </c>
      <c r="D333" s="2"/>
      <c r="E333" s="48">
        <v>80000000</v>
      </c>
    </row>
    <row r="334" spans="2:6" ht="37.5" x14ac:dyDescent="0.2">
      <c r="B334" s="51" t="s">
        <v>7</v>
      </c>
      <c r="C334" s="60" t="s">
        <v>263</v>
      </c>
      <c r="D334" s="42" t="s">
        <v>298</v>
      </c>
      <c r="E334" s="48">
        <v>80000000</v>
      </c>
      <c r="F334" s="48">
        <v>80000000</v>
      </c>
    </row>
    <row r="335" spans="2:6" ht="37.5" x14ac:dyDescent="0.2">
      <c r="B335" s="51" t="s">
        <v>5</v>
      </c>
      <c r="C335" s="2" t="s">
        <v>264</v>
      </c>
      <c r="D335" s="2"/>
      <c r="E335" s="48">
        <v>70000000</v>
      </c>
    </row>
    <row r="336" spans="2:6" ht="37.5" x14ac:dyDescent="0.2">
      <c r="B336" s="51" t="s">
        <v>7</v>
      </c>
      <c r="C336" s="60" t="s">
        <v>265</v>
      </c>
      <c r="D336" s="42" t="s">
        <v>298</v>
      </c>
      <c r="E336" s="48">
        <v>70000000</v>
      </c>
      <c r="F336" s="48">
        <v>70000000</v>
      </c>
    </row>
    <row r="337" spans="2:6" ht="18.75" x14ac:dyDescent="0.2">
      <c r="B337" s="51" t="s">
        <v>3</v>
      </c>
      <c r="C337" s="4" t="s">
        <v>266</v>
      </c>
      <c r="D337" s="4"/>
      <c r="E337" s="48">
        <v>200000000</v>
      </c>
    </row>
    <row r="338" spans="2:6" ht="18.75" x14ac:dyDescent="0.2">
      <c r="B338" s="51" t="s">
        <v>5</v>
      </c>
      <c r="C338" s="1" t="s">
        <v>266</v>
      </c>
      <c r="D338" s="1"/>
      <c r="E338" s="48">
        <v>200000000</v>
      </c>
    </row>
    <row r="339" spans="2:6" ht="37.5" x14ac:dyDescent="0.2">
      <c r="B339" s="51" t="s">
        <v>7</v>
      </c>
      <c r="C339" s="38" t="s">
        <v>267</v>
      </c>
      <c r="D339" s="38" t="s">
        <v>298</v>
      </c>
      <c r="E339" s="48">
        <v>100000000</v>
      </c>
      <c r="F339" s="48">
        <v>100000000</v>
      </c>
    </row>
    <row r="340" spans="2:6" ht="56.25" x14ac:dyDescent="0.2">
      <c r="B340" s="51" t="s">
        <v>7</v>
      </c>
      <c r="C340" s="24" t="s">
        <v>268</v>
      </c>
      <c r="D340" s="24" t="s">
        <v>298</v>
      </c>
      <c r="E340" s="48">
        <v>100000000</v>
      </c>
      <c r="F340" s="48">
        <v>100000000</v>
      </c>
    </row>
    <row r="341" spans="2:6" ht="18.75" x14ac:dyDescent="0.2">
      <c r="B341" s="51" t="s">
        <v>2</v>
      </c>
      <c r="C341" s="4" t="s">
        <v>269</v>
      </c>
      <c r="D341" s="4"/>
      <c r="E341" s="48">
        <v>4528764547.893486</v>
      </c>
    </row>
    <row r="342" spans="2:6" ht="18.75" x14ac:dyDescent="0.2">
      <c r="B342" s="51" t="s">
        <v>3</v>
      </c>
      <c r="C342" s="4" t="s">
        <v>270</v>
      </c>
      <c r="D342" s="4"/>
      <c r="E342" s="48">
        <v>460185663.36000001</v>
      </c>
    </row>
    <row r="343" spans="2:6" ht="18.75" x14ac:dyDescent="0.2">
      <c r="B343" s="51" t="s">
        <v>5</v>
      </c>
      <c r="C343" s="4" t="s">
        <v>271</v>
      </c>
      <c r="D343" s="4"/>
      <c r="E343" s="48">
        <v>200000000</v>
      </c>
    </row>
    <row r="344" spans="2:6" ht="37.5" x14ac:dyDescent="0.2">
      <c r="B344" s="51" t="s">
        <v>7</v>
      </c>
      <c r="C344" s="24" t="s">
        <v>272</v>
      </c>
      <c r="D344" s="24" t="s">
        <v>350</v>
      </c>
      <c r="E344" s="48">
        <v>100000000</v>
      </c>
    </row>
    <row r="345" spans="2:6" ht="37.5" x14ac:dyDescent="0.2">
      <c r="B345" s="51" t="s">
        <v>7</v>
      </c>
      <c r="C345" s="44" t="s">
        <v>273</v>
      </c>
      <c r="D345" s="24" t="s">
        <v>350</v>
      </c>
      <c r="E345" s="48">
        <v>100000000</v>
      </c>
    </row>
    <row r="346" spans="2:6" ht="18.75" x14ac:dyDescent="0.2">
      <c r="B346" s="51" t="s">
        <v>5</v>
      </c>
      <c r="C346" s="44" t="s">
        <v>274</v>
      </c>
      <c r="D346" s="44"/>
      <c r="E346" s="48">
        <v>151497717.69999999</v>
      </c>
    </row>
    <row r="347" spans="2:6" ht="18.75" x14ac:dyDescent="0.2">
      <c r="B347" s="51" t="s">
        <v>7</v>
      </c>
      <c r="C347" s="24" t="s">
        <v>275</v>
      </c>
      <c r="D347" s="24" t="s">
        <v>298</v>
      </c>
      <c r="E347" s="48">
        <v>150000000</v>
      </c>
    </row>
    <row r="348" spans="2:6" ht="37.5" x14ac:dyDescent="0.2">
      <c r="B348" s="51" t="s">
        <v>7</v>
      </c>
      <c r="C348" s="24" t="s">
        <v>275</v>
      </c>
      <c r="D348" s="24" t="s">
        <v>350</v>
      </c>
      <c r="E348" s="48">
        <v>1497717.7</v>
      </c>
    </row>
    <row r="349" spans="2:6" ht="18.75" x14ac:dyDescent="0.2">
      <c r="B349" s="51" t="s">
        <v>5</v>
      </c>
      <c r="C349" s="3" t="s">
        <v>276</v>
      </c>
      <c r="D349" s="3"/>
      <c r="E349" s="48">
        <v>108687945.66</v>
      </c>
    </row>
    <row r="350" spans="2:6" ht="37.5" x14ac:dyDescent="0.2">
      <c r="B350" s="51" t="s">
        <v>7</v>
      </c>
      <c r="C350" s="4" t="s">
        <v>277</v>
      </c>
      <c r="D350" s="24" t="s">
        <v>350</v>
      </c>
      <c r="E350" s="48">
        <v>108687945.66</v>
      </c>
    </row>
    <row r="351" spans="2:6" ht="18.75" x14ac:dyDescent="0.2">
      <c r="B351" s="51" t="s">
        <v>3</v>
      </c>
      <c r="C351" s="4" t="s">
        <v>278</v>
      </c>
      <c r="D351" s="4"/>
      <c r="E351" s="48">
        <v>4068578884.5334859</v>
      </c>
    </row>
    <row r="352" spans="2:6" ht="37.5" x14ac:dyDescent="0.2">
      <c r="B352" s="51" t="s">
        <v>5</v>
      </c>
      <c r="C352" s="32" t="s">
        <v>279</v>
      </c>
      <c r="D352" s="32"/>
      <c r="E352" s="48">
        <v>2006841295.4000001</v>
      </c>
    </row>
    <row r="353" spans="2:5" ht="37.5" x14ac:dyDescent="0.2">
      <c r="B353" s="51" t="s">
        <v>7</v>
      </c>
      <c r="C353" s="39" t="s">
        <v>280</v>
      </c>
      <c r="D353" s="39" t="s">
        <v>306</v>
      </c>
      <c r="E353" s="48">
        <v>1006841295.4</v>
      </c>
    </row>
    <row r="354" spans="2:5" ht="37.5" x14ac:dyDescent="0.2">
      <c r="B354" s="51" t="s">
        <v>7</v>
      </c>
      <c r="C354" s="39" t="s">
        <v>281</v>
      </c>
      <c r="D354" s="39" t="s">
        <v>306</v>
      </c>
      <c r="E354" s="48">
        <v>1000000000</v>
      </c>
    </row>
    <row r="355" spans="2:5" ht="37.5" x14ac:dyDescent="0.2">
      <c r="B355" s="51" t="s">
        <v>5</v>
      </c>
      <c r="C355" s="32" t="s">
        <v>282</v>
      </c>
      <c r="D355" s="32"/>
      <c r="E355" s="48">
        <v>2061737589.1334858</v>
      </c>
    </row>
    <row r="356" spans="2:5" ht="37.5" x14ac:dyDescent="0.2">
      <c r="B356" s="51" t="s">
        <v>7</v>
      </c>
      <c r="C356" s="39" t="s">
        <v>283</v>
      </c>
      <c r="D356" s="39" t="s">
        <v>306</v>
      </c>
      <c r="E356" s="48">
        <v>1000000000</v>
      </c>
    </row>
    <row r="357" spans="2:5" ht="37.5" x14ac:dyDescent="0.2">
      <c r="B357" s="51" t="s">
        <v>7</v>
      </c>
      <c r="C357" s="39" t="s">
        <v>284</v>
      </c>
      <c r="D357" s="39" t="s">
        <v>306</v>
      </c>
      <c r="E357" s="48">
        <v>1000000000</v>
      </c>
    </row>
    <row r="358" spans="2:5" ht="37.5" x14ac:dyDescent="0.2">
      <c r="B358" s="51" t="s">
        <v>7</v>
      </c>
      <c r="C358" s="39" t="s">
        <v>284</v>
      </c>
      <c r="D358" s="52" t="s">
        <v>351</v>
      </c>
      <c r="E358" s="48">
        <v>61737589.133485794</v>
      </c>
    </row>
    <row r="359" spans="2:5" ht="18.75" x14ac:dyDescent="0.2">
      <c r="B359" s="51" t="s">
        <v>2</v>
      </c>
      <c r="C359" s="4" t="s">
        <v>285</v>
      </c>
      <c r="D359" s="4"/>
      <c r="E359" s="48">
        <v>239001164</v>
      </c>
    </row>
    <row r="360" spans="2:5" ht="37.5" x14ac:dyDescent="0.2">
      <c r="B360" s="51" t="s">
        <v>3</v>
      </c>
      <c r="C360" s="4" t="s">
        <v>286</v>
      </c>
      <c r="D360" s="4"/>
      <c r="E360" s="48">
        <v>239001164</v>
      </c>
    </row>
    <row r="361" spans="2:5" ht="18.75" x14ac:dyDescent="0.2">
      <c r="B361" s="51" t="s">
        <v>5</v>
      </c>
      <c r="C361" s="4" t="s">
        <v>287</v>
      </c>
      <c r="D361" s="4"/>
      <c r="E361" s="48">
        <v>239001164</v>
      </c>
    </row>
    <row r="362" spans="2:5" ht="56.25" x14ac:dyDescent="0.2">
      <c r="B362" s="51" t="s">
        <v>7</v>
      </c>
      <c r="C362" s="38" t="s">
        <v>288</v>
      </c>
      <c r="D362" s="24" t="s">
        <v>298</v>
      </c>
      <c r="E362" s="48">
        <v>139001164</v>
      </c>
    </row>
    <row r="363" spans="2:5" ht="37.5" x14ac:dyDescent="0.2">
      <c r="B363" s="51" t="s">
        <v>7</v>
      </c>
      <c r="C363" s="61" t="s">
        <v>289</v>
      </c>
      <c r="D363" s="24" t="s">
        <v>298</v>
      </c>
      <c r="E363" s="48">
        <v>100000000</v>
      </c>
    </row>
    <row r="364" spans="2:5" ht="37.5" x14ac:dyDescent="0.2">
      <c r="B364" s="51" t="s">
        <v>2</v>
      </c>
      <c r="C364" s="4" t="s">
        <v>290</v>
      </c>
      <c r="D364" s="4"/>
      <c r="E364" s="48">
        <v>911050651.73394322</v>
      </c>
    </row>
    <row r="365" spans="2:5" ht="37.5" x14ac:dyDescent="0.2">
      <c r="B365" s="51" t="s">
        <v>3</v>
      </c>
      <c r="C365" s="4" t="s">
        <v>291</v>
      </c>
      <c r="D365" s="4"/>
      <c r="E365" s="48">
        <v>911050651.73394322</v>
      </c>
    </row>
    <row r="366" spans="2:5" ht="37.5" x14ac:dyDescent="0.2">
      <c r="B366" s="51" t="s">
        <v>5</v>
      </c>
      <c r="C366" s="3" t="s">
        <v>292</v>
      </c>
      <c r="D366" s="3"/>
      <c r="E366" s="48">
        <v>663297462</v>
      </c>
    </row>
    <row r="367" spans="2:5" ht="56.25" x14ac:dyDescent="0.2">
      <c r="B367" s="51" t="s">
        <v>7</v>
      </c>
      <c r="C367" s="44" t="s">
        <v>293</v>
      </c>
      <c r="D367" s="44" t="s">
        <v>299</v>
      </c>
      <c r="E367" s="48">
        <v>663297462</v>
      </c>
    </row>
    <row r="368" spans="2:5" ht="18.75" x14ac:dyDescent="0.2">
      <c r="B368" s="51" t="s">
        <v>5</v>
      </c>
      <c r="C368" s="3" t="s">
        <v>294</v>
      </c>
      <c r="D368" s="3"/>
      <c r="E368" s="48">
        <v>155146806.03371447</v>
      </c>
    </row>
    <row r="369" spans="2:5" ht="37.5" x14ac:dyDescent="0.2">
      <c r="B369" s="51" t="s">
        <v>7</v>
      </c>
      <c r="C369" s="44" t="s">
        <v>295</v>
      </c>
      <c r="D369" s="52" t="s">
        <v>351</v>
      </c>
      <c r="E369" s="11">
        <v>154343972.83371449</v>
      </c>
    </row>
    <row r="370" spans="2:5" ht="37.5" x14ac:dyDescent="0.2">
      <c r="B370" s="51" t="s">
        <v>7</v>
      </c>
      <c r="C370" s="44" t="s">
        <v>295</v>
      </c>
      <c r="D370" s="52" t="s">
        <v>352</v>
      </c>
      <c r="E370" s="49">
        <v>802833.2</v>
      </c>
    </row>
    <row r="371" spans="2:5" ht="37.5" x14ac:dyDescent="0.2">
      <c r="B371" s="51" t="s">
        <v>5</v>
      </c>
      <c r="C371" s="3" t="s">
        <v>354</v>
      </c>
      <c r="D371" s="3"/>
      <c r="E371" s="48">
        <v>92606383.700228691</v>
      </c>
    </row>
    <row r="372" spans="2:5" ht="37.5" x14ac:dyDescent="0.2">
      <c r="B372" s="51" t="s">
        <v>7</v>
      </c>
      <c r="C372" s="44" t="s">
        <v>353</v>
      </c>
      <c r="D372" s="52" t="s">
        <v>351</v>
      </c>
      <c r="E372" s="11">
        <v>92606383.700228691</v>
      </c>
    </row>
    <row r="373" spans="2:5" ht="41.45" customHeight="1" x14ac:dyDescent="0.2">
      <c r="B373" s="53"/>
      <c r="C373" s="53"/>
      <c r="D373" s="53"/>
      <c r="E373" s="54">
        <v>317319894824.86456</v>
      </c>
    </row>
    <row r="374" spans="2:5" ht="40.9" customHeight="1" x14ac:dyDescent="0.25">
      <c r="B374" s="65"/>
      <c r="C374" s="66"/>
      <c r="D374" s="66"/>
      <c r="E374" s="66"/>
    </row>
    <row r="375" spans="2:5" ht="54.6" customHeight="1" x14ac:dyDescent="0.2">
      <c r="B375" s="62"/>
      <c r="C375" s="63"/>
      <c r="D375" s="63"/>
      <c r="E375" s="64"/>
    </row>
  </sheetData>
  <protectedRanges>
    <protectedRange sqref="C77:D77" name="Rango1_3_5_2_1"/>
    <protectedRange sqref="C78" name="Rango1_5_5_1_1_2_1"/>
    <protectedRange sqref="C80:D80" name="Rango1_10_4_5_1_3_1"/>
    <protectedRange sqref="C82:D82" name="Rango1_2_2_4_2_1_1_3_1"/>
    <protectedRange sqref="C86:D86" name="Rango1_5_1_5_1_1_1_2_2"/>
    <protectedRange sqref="C88:D88" name="Rango1_9_4_1_1_3_1"/>
    <protectedRange sqref="C90:D90" name="Rango1_10_4_1_2_2_1"/>
    <protectedRange sqref="C96:D96" name="Rango1_10_4_1_1_1_1_1_1"/>
    <protectedRange sqref="C101:D101" name="Rango1_5_1_1_2_1_1_3_1"/>
    <protectedRange sqref="C104:D104" name="Rango1_5_1_2_4_1_1_1_1_1_1_1_1_1"/>
    <protectedRange sqref="C106:D106" name="Rango1_5_1_2_4_1_1_1_1_2_1_1_1_1"/>
    <protectedRange sqref="C119:D119" name="Rango1_5_1_2_4_2_1"/>
    <protectedRange sqref="C118:D118" name="Rango1_5_1_1_2_1_3_1"/>
    <protectedRange sqref="C125:D125" name="Rango1_5_1_2_4_2_1_1"/>
    <protectedRange sqref="C127:D127" name="Rango1_5_1_2_4_2_1_2"/>
    <protectedRange sqref="C129:D129" name="Rango1_5_1_2_4_2_1_3"/>
  </protectedRanges>
  <mergeCells count="6">
    <mergeCell ref="B375:E375"/>
    <mergeCell ref="B374:E374"/>
    <mergeCell ref="D1:D2"/>
    <mergeCell ref="B1:B3"/>
    <mergeCell ref="C1:C3"/>
    <mergeCell ref="B4:E4"/>
  </mergeCells>
  <pageMargins left="0.7" right="0.7" top="0.75" bottom="0.75" header="0.3" footer="0.3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educacion</vt:lpstr>
      <vt:lpstr>poai con fuentes proyec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MORENO</cp:lastModifiedBy>
  <dcterms:created xsi:type="dcterms:W3CDTF">2019-10-03T22:54:08Z</dcterms:created>
  <dcterms:modified xsi:type="dcterms:W3CDTF">2020-01-30T18:18:04Z</dcterms:modified>
</cp:coreProperties>
</file>