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425" windowWidth="20115" windowHeight="6360"/>
  </bookViews>
  <sheets>
    <sheet name="2015" sheetId="1" r:id="rId1"/>
  </sheets>
  <definedNames>
    <definedName name="_xlnm._FilterDatabase" localSheetId="0" hidden="1">'2015'!$A$7:$CX$7</definedName>
    <definedName name="_xlnm.Print_Area" localSheetId="0">'2015'!$A$1:$AX$13</definedName>
  </definedNames>
  <calcPr calcId="124519"/>
</workbook>
</file>

<file path=xl/calcChain.xml><?xml version="1.0" encoding="utf-8"?>
<calcChain xmlns="http://schemas.openxmlformats.org/spreadsheetml/2006/main">
  <c r="Z8" i="1"/>
  <c r="V8"/>
  <c r="U8"/>
  <c r="R8"/>
  <c r="Z9"/>
  <c r="U9"/>
  <c r="V9"/>
  <c r="R9"/>
  <c r="AG5"/>
</calcChain>
</file>

<file path=xl/sharedStrings.xml><?xml version="1.0" encoding="utf-8"?>
<sst xmlns="http://schemas.openxmlformats.org/spreadsheetml/2006/main" count="213" uniqueCount="132">
  <si>
    <t>No. CONVENIO</t>
  </si>
  <si>
    <t>FECHA</t>
  </si>
  <si>
    <t>CLASE CONVENIO</t>
  </si>
  <si>
    <t>CONTRATISTA</t>
  </si>
  <si>
    <t>CÉDULA R/L</t>
  </si>
  <si>
    <t>NIT</t>
  </si>
  <si>
    <t>DIRECCIÓN</t>
  </si>
  <si>
    <t>CIUDAD</t>
  </si>
  <si>
    <t>NATURALEZA JURÍDICA</t>
  </si>
  <si>
    <t>MODALIDAD PROCESO</t>
  </si>
  <si>
    <t>OBJETO</t>
  </si>
  <si>
    <t>PLAZO MESES</t>
  </si>
  <si>
    <t>PLAZO</t>
  </si>
  <si>
    <t>PLAZO DIAS</t>
  </si>
  <si>
    <t>F_20</t>
  </si>
  <si>
    <t>FECHA INICIO</t>
  </si>
  <si>
    <t>FECHA VENCIM.</t>
  </si>
  <si>
    <t>VALOR TOTAL</t>
  </si>
  <si>
    <t>VALOR EN MILES</t>
  </si>
  <si>
    <t>VALOR APORTE GOBERNACION</t>
  </si>
  <si>
    <t>VALOR REGALIAS</t>
  </si>
  <si>
    <t>FORMA DE PAGO</t>
  </si>
  <si>
    <t>DISPONIBILIDAD PRESUPUESTAL</t>
  </si>
  <si>
    <t>REGISTRO PRESUPUESTAL</t>
  </si>
  <si>
    <t>RUBRO</t>
  </si>
  <si>
    <t>RECURSOS</t>
  </si>
  <si>
    <t>RECURSOS CONTRALORÍA DEPARTAMENTAL</t>
  </si>
  <si>
    <t>CÓDIGO</t>
  </si>
  <si>
    <t>CLASE DE GASTO</t>
  </si>
  <si>
    <t>No. REGISTRO BANCO PROYECTOS</t>
  </si>
  <si>
    <t>FECHA REGISTRO BANCO PROYECTOS</t>
  </si>
  <si>
    <t>PROGRAMA</t>
  </si>
  <si>
    <t>PROYECTO</t>
  </si>
  <si>
    <t>No. POLIZA</t>
  </si>
  <si>
    <t>FECHA APROBACION POLIZA</t>
  </si>
  <si>
    <t>ASEGURADORA</t>
  </si>
  <si>
    <t>SECRETARIA VIGILANCIA</t>
  </si>
  <si>
    <t>BENEFICIARIO</t>
  </si>
  <si>
    <t>INTERVENTOR EXTERNO</t>
  </si>
  <si>
    <t>FECHA RECIBO</t>
  </si>
  <si>
    <t>FECHA LIQUIDAC</t>
  </si>
  <si>
    <t xml:space="preserve">ESTADO </t>
  </si>
  <si>
    <t>ADICIONES</t>
  </si>
  <si>
    <t>SUSPENSIÓN</t>
  </si>
  <si>
    <t>SALDO A FAVOR DEL DEPARTAMENTO</t>
  </si>
  <si>
    <t>OBSERVACIONES</t>
  </si>
  <si>
    <t xml:space="preserve">ANTICIPO </t>
  </si>
  <si>
    <t>ORDEN DE PAGO</t>
  </si>
  <si>
    <t>COMP. DE EGRESO</t>
  </si>
  <si>
    <t>FINAL</t>
  </si>
  <si>
    <t>PRIMER PAGO</t>
  </si>
  <si>
    <t>SEGUNDO PAGO</t>
  </si>
  <si>
    <t>TERCER PAGO</t>
  </si>
  <si>
    <t>CUARTO PAGO</t>
  </si>
  <si>
    <t>QUINTO PAGO</t>
  </si>
  <si>
    <t>TOTAL</t>
  </si>
  <si>
    <t>No.</t>
  </si>
  <si>
    <t>VALOR</t>
  </si>
  <si>
    <t>NOMBRE</t>
  </si>
  <si>
    <t>CÉDULA</t>
  </si>
  <si>
    <t>EJEC.%</t>
  </si>
  <si>
    <t>TIEMPO EJECUTADO</t>
  </si>
  <si>
    <t>TERM.</t>
  </si>
  <si>
    <t>LIQUID.</t>
  </si>
  <si>
    <t>CDP</t>
  </si>
  <si>
    <t>REG PRES</t>
  </si>
  <si>
    <t>FECHA PRORROGA Y/O ADICION</t>
  </si>
  <si>
    <t>FECHA TERMINACION</t>
  </si>
  <si>
    <t>REINICIO</t>
  </si>
  <si>
    <t>TIEMPO</t>
  </si>
  <si>
    <t>C10</t>
  </si>
  <si>
    <t>JURIDICA</t>
  </si>
  <si>
    <t>DIRECTA</t>
  </si>
  <si>
    <t>F4</t>
  </si>
  <si>
    <t>MESES</t>
  </si>
  <si>
    <t>DIAS</t>
  </si>
  <si>
    <t>INVERSION</t>
  </si>
  <si>
    <t>ND</t>
  </si>
  <si>
    <t>DEPARTAMENTO</t>
  </si>
  <si>
    <t>ACTA DE INICIO</t>
  </si>
  <si>
    <t>VALOR APORTE RESTANTE</t>
  </si>
  <si>
    <t>50% ANTICIPO 30% PARCIAL 20% FINAL</t>
  </si>
  <si>
    <t>PUTUMAYO PRODUCTIVO Y COMPETITIVO PREPARADO PARA EL FUTURO</t>
  </si>
  <si>
    <t>PROYECTO PARA EL FOMENTO DE SISTEMAS PRODUCTIVOS LOCALES ESTRATEGICOS</t>
  </si>
  <si>
    <t>DESARROLLO AGROPECUARIO Y MEDIO AMBIENTE</t>
  </si>
  <si>
    <t>RICARDO MATEUS MORALES</t>
  </si>
  <si>
    <t>CONVENIO DE ASOCIACION</t>
  </si>
  <si>
    <t>FUNDACION NATIVOS RL/ JAIRO EMILIO RIVERA FLOREZ</t>
  </si>
  <si>
    <t>BARRIO CENTRO CR 4 No 9-28</t>
  </si>
  <si>
    <t>MOCOA</t>
  </si>
  <si>
    <t>SUPERVISOR INTERNO</t>
  </si>
  <si>
    <t>ORITO</t>
  </si>
  <si>
    <t>MARISOL FAJARDO BRAVO</t>
  </si>
  <si>
    <t>DESARROLLO SOCIAL</t>
  </si>
  <si>
    <t>SEGUROS DEL ESTADO</t>
  </si>
  <si>
    <t>RENTAS PROPIAS</t>
  </si>
  <si>
    <t>CODIGO SECOP</t>
  </si>
  <si>
    <t>COMITÉ DE GANADEROS DE ORITO RL/ HARRISON CHAUX VELEZ</t>
  </si>
  <si>
    <t xml:space="preserve">CR 6 NRO 7-02 BRR LAS GALIAS </t>
  </si>
  <si>
    <t>MEJORAMIENTO DE LOS PARAMETROS PRODUCTIVOS Y REPRODUCTIVOS DE LA GANADERIA BOVINA EN EL MUNICIPIO DE ORITO DEPARTAMENTO DEL PUTUMAYO</t>
  </si>
  <si>
    <t>0601-4-421214-3503</t>
  </si>
  <si>
    <t>ASOCIACION ALIANZA DEPARTAMENTAL DE ORGANIZACIONES DE MUJERES TEJEDORAS DE VIDA RL/ CARMEN ELENA OCORO</t>
  </si>
  <si>
    <t>FORMULACION DE LA POLITICA DE EQUIDAD DE LA MUJER EN EL DEPARTAMENTO DEL PUTUMAYO</t>
  </si>
  <si>
    <t>FORMULACION DE LA POLITICA PUBLICA DE LA POBLACION EN SITUACION DE DISCAPACIDAD EQUIDAD DE LA MUJER Y ADULTO MAYOR DEL DEPARTAMENTO DEL PUTUMAYO</t>
  </si>
  <si>
    <t>0301-3-111121-1492</t>
  </si>
  <si>
    <t>22 GU012632</t>
  </si>
  <si>
    <t>CONFIANZA</t>
  </si>
  <si>
    <t>CR 8 NRO 15-50 BRR JARDIN</t>
  </si>
  <si>
    <t>2015-86-0223</t>
  </si>
  <si>
    <t>POLITICA PUBLICA DEPARTAMENTAL</t>
  </si>
  <si>
    <t>PROYECTO PARA LA ELABORACION DE LAS POLITICAS PUBLICAS DEPARTAMENTALES PARA LA ATENCION A LA POBLACION VULNERABLE DEL PUTUMAYO</t>
  </si>
  <si>
    <t>ICLD-RB</t>
  </si>
  <si>
    <t>SGR - ASIG.DIREC. DPTO - VIG 2015-AGRPECUARIO</t>
  </si>
  <si>
    <t>41-44-101168719</t>
  </si>
  <si>
    <t>FORTALECIMIENTO DE LA ACTIVIDAD PISICOLA EN LOS MUNICIPIOS DE PUERTO CAICEDO Y PUERTO ASIS DEPARTAMENTO DEL PUTUMAYO</t>
  </si>
  <si>
    <t>2015-86-0175</t>
  </si>
  <si>
    <t>CAICEDO Y PUERTO ASIS</t>
  </si>
  <si>
    <t>0301-3-441215-1422</t>
  </si>
  <si>
    <t>RECURSOS LEY 550</t>
  </si>
  <si>
    <t>FORTALECIMIENTO DE LA ACTIVIDAD PISCICOLA EN LOS MUNICIPIOS DE PUERTO CAICEDO Y PUERTO ASIS DEPARTAMENTO DEL PUTUMAYO</t>
  </si>
  <si>
    <t>FORTALECIMIENTO PRODUCTIVO EN LA LINEA PRODUCTIVA DE PIMIENTA (PIPER NIGRUM) A FAMILIAS CAMPESINAS DEL MUNICIPIO DE ORITO DEPARTAMENTO DEL PUTUMAYO</t>
  </si>
  <si>
    <t>0301-3-44171-1422</t>
  </si>
  <si>
    <t>2015-86-0202</t>
  </si>
  <si>
    <t>8 MESES</t>
  </si>
  <si>
    <t>0 DIAS</t>
  </si>
  <si>
    <t>6 MESES</t>
  </si>
  <si>
    <t>GOBERNACIÓN DEL PUTUMAYO
Fuente: Oficina Contratación</t>
  </si>
  <si>
    <t>SDS-CA-004-2015</t>
  </si>
  <si>
    <t>SAD-CA-011-2015</t>
  </si>
  <si>
    <t>SAD-CA-014-2015</t>
  </si>
  <si>
    <t>SAD-CA-012-2015</t>
  </si>
  <si>
    <t>RELACIÓN CONVENIOS 2015 - NOVIEMBRE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</si>
</sst>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yyyy/mm/dd;@"/>
    <numFmt numFmtId="165" formatCode="0_);\(0\)"/>
    <numFmt numFmtId="166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 applyNumberFormat="0" applyFill="0" applyBorder="0" applyAlignment="0" applyProtection="0"/>
  </cellStyleXfs>
  <cellXfs count="78">
    <xf numFmtId="0" fontId="0" fillId="0" borderId="0" xfId="0"/>
    <xf numFmtId="0" fontId="5" fillId="0" borderId="6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1" fontId="5" fillId="0" borderId="6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4" fontId="5" fillId="0" borderId="1" xfId="0" applyNumberFormat="1" applyFont="1" applyFill="1" applyBorder="1" applyAlignment="1">
      <alignment horizontal="justify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4" fontId="5" fillId="0" borderId="1" xfId="1" applyNumberFormat="1" applyFont="1" applyFill="1" applyBorder="1" applyAlignment="1">
      <alignment horizontal="center" vertical="center" wrapText="1"/>
    </xf>
    <xf numFmtId="14" fontId="5" fillId="0" borderId="2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4" fontId="3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/>
    </xf>
    <xf numFmtId="166" fontId="3" fillId="0" borderId="6" xfId="1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1" fontId="3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166" fontId="3" fillId="0" borderId="0" xfId="1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1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6" fillId="2" borderId="6" xfId="3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0" fontId="5" fillId="0" borderId="6" xfId="0" quotePrefix="1" applyFont="1" applyFill="1" applyBorder="1" applyAlignment="1">
      <alignment horizontal="center" vertical="center" wrapText="1"/>
    </xf>
    <xf numFmtId="49" fontId="5" fillId="0" borderId="6" xfId="0" quotePrefix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4" fontId="5" fillId="0" borderId="6" xfId="0" quotePrefix="1" applyNumberFormat="1" applyFont="1" applyFill="1" applyBorder="1" applyAlignment="1">
      <alignment horizontal="center"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justify" wrapText="1"/>
    </xf>
    <xf numFmtId="1" fontId="5" fillId="0" borderId="6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3" fontId="5" fillId="0" borderId="3" xfId="1" applyFont="1" applyFill="1" applyBorder="1" applyAlignment="1">
      <alignment horizontal="center" vertical="center" wrapText="1"/>
    </xf>
    <xf numFmtId="43" fontId="5" fillId="0" borderId="5" xfId="1" applyFont="1" applyFill="1" applyBorder="1" applyAlignment="1">
      <alignment horizontal="center" vertical="center" wrapText="1"/>
    </xf>
    <xf numFmtId="0" fontId="5" fillId="0" borderId="8" xfId="1" applyNumberFormat="1" applyFont="1" applyFill="1" applyBorder="1" applyAlignment="1">
      <alignment horizontal="center" vertical="center" wrapText="1"/>
    </xf>
  </cellXfs>
  <cellStyles count="4">
    <cellStyle name="Hipervínculo" xfId="3" builtinId="8"/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785813</xdr:colOff>
      <xdr:row>0</xdr:row>
      <xdr:rowOff>23813</xdr:rowOff>
    </xdr:from>
    <xdr:to>
      <xdr:col>14</xdr:col>
      <xdr:colOff>1871663</xdr:colOff>
      <xdr:row>1</xdr:row>
      <xdr:rowOff>639536</xdr:rowOff>
    </xdr:to>
    <xdr:pic>
      <xdr:nvPicPr>
        <xdr:cNvPr id="2" name="1 Imagen" descr="logo_ptyo.pn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60344" y="23813"/>
          <a:ext cx="1085850" cy="9967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ntratos.gov.co/consultas/detalleProceso.do?numConstancia=15-4-4543594" TargetMode="External"/><Relationship Id="rId2" Type="http://schemas.openxmlformats.org/officeDocument/2006/relationships/hyperlink" Target="https://www.contratos.gov.co/consultas/detalleProceso.do?numConstancia=15-4-4548763" TargetMode="External"/><Relationship Id="rId1" Type="http://schemas.openxmlformats.org/officeDocument/2006/relationships/hyperlink" Target="https://www.contratos.gov.co/consultas/detalleProceso.do?numConstancia=15-4-4543779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contratos.gov.co/consultas/detalleProceso.do?numConstancia=15-4-454327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X11"/>
  <sheetViews>
    <sheetView tabSelected="1" zoomScale="80" zoomScaleNormal="80" workbookViewId="0">
      <pane xSplit="7" ySplit="7" topLeftCell="M8" activePane="bottomRight" state="frozen"/>
      <selection pane="topRight" activeCell="F1" sqref="F1"/>
      <selection pane="bottomLeft" activeCell="A6" sqref="A6"/>
      <selection pane="bottomRight" activeCell="O4" sqref="O4"/>
    </sheetView>
  </sheetViews>
  <sheetFormatPr baseColWidth="10" defaultRowHeight="12.75"/>
  <cols>
    <col min="1" max="1" width="5.7109375" style="35" customWidth="1"/>
    <col min="2" max="2" width="11.42578125" style="35" customWidth="1"/>
    <col min="3" max="3" width="14.28515625" style="36" hidden="1" customWidth="1"/>
    <col min="4" max="4" width="14.28515625" style="36" customWidth="1"/>
    <col min="5" max="5" width="13.140625" style="36" customWidth="1"/>
    <col min="6" max="6" width="0" style="35" hidden="1" customWidth="1"/>
    <col min="7" max="7" width="31.140625" style="37" customWidth="1"/>
    <col min="8" max="8" width="15.42578125" style="35" hidden="1" customWidth="1"/>
    <col min="9" max="9" width="13.5703125" style="35" hidden="1" customWidth="1"/>
    <col min="10" max="10" width="19.5703125" style="37" hidden="1" customWidth="1"/>
    <col min="11" max="11" width="15.85546875" style="36" hidden="1" customWidth="1"/>
    <col min="12" max="12" width="14.7109375" style="35" hidden="1" customWidth="1"/>
    <col min="13" max="13" width="10.85546875" style="35" customWidth="1"/>
    <col min="14" max="14" width="3.28515625" style="35" hidden="1" customWidth="1"/>
    <col min="15" max="15" width="40.7109375" style="38" customWidth="1"/>
    <col min="16" max="16" width="5.42578125" style="35" hidden="1" customWidth="1"/>
    <col min="17" max="17" width="8.7109375" style="38" hidden="1" customWidth="1"/>
    <col min="18" max="18" width="9.5703125" style="38" customWidth="1"/>
    <col min="19" max="19" width="5.7109375" style="35" hidden="1" customWidth="1"/>
    <col min="20" max="20" width="7.140625" style="35" hidden="1" customWidth="1"/>
    <col min="21" max="21" width="9.42578125" style="35" customWidth="1"/>
    <col min="22" max="22" width="11.42578125" style="35" hidden="1" customWidth="1"/>
    <col min="23" max="23" width="12.28515625" style="36" hidden="1" customWidth="1"/>
    <col min="24" max="24" width="12" style="35" hidden="1" customWidth="1"/>
    <col min="25" max="25" width="12.28515625" style="35" customWidth="1"/>
    <col min="26" max="26" width="14.85546875" style="39" hidden="1" customWidth="1"/>
    <col min="27" max="28" width="19.140625" style="35" hidden="1" customWidth="1"/>
    <col min="29" max="29" width="17.140625" style="35" hidden="1" customWidth="1"/>
    <col min="30" max="30" width="22.85546875" style="40" hidden="1" customWidth="1"/>
    <col min="31" max="31" width="11.42578125" style="35" hidden="1" customWidth="1"/>
    <col min="32" max="32" width="12.85546875" style="35" hidden="1" customWidth="1"/>
    <col min="33" max="33" width="13.42578125" style="35" hidden="1" customWidth="1"/>
    <col min="34" max="34" width="11.42578125" style="35" hidden="1" customWidth="1"/>
    <col min="35" max="36" width="12.42578125" style="35" hidden="1" customWidth="1"/>
    <col min="37" max="37" width="46.85546875" style="38" hidden="1" customWidth="1"/>
    <col min="38" max="38" width="20.85546875" style="37" hidden="1" customWidth="1"/>
    <col min="39" max="39" width="22" style="35" hidden="1" customWidth="1"/>
    <col min="40" max="40" width="24.28515625" style="35" hidden="1" customWidth="1"/>
    <col min="41" max="41" width="12.85546875" style="35" hidden="1" customWidth="1"/>
    <col min="42" max="42" width="24.42578125" style="41" hidden="1" customWidth="1"/>
    <col min="43" max="43" width="16.42578125" style="35" hidden="1" customWidth="1"/>
    <col min="44" max="44" width="32.28515625" style="37" hidden="1" customWidth="1"/>
    <col min="45" max="45" width="54.28515625" style="37" hidden="1" customWidth="1"/>
    <col min="46" max="46" width="26.42578125" style="36" hidden="1" customWidth="1"/>
    <col min="47" max="47" width="12.7109375" style="36" hidden="1" customWidth="1"/>
    <col min="48" max="48" width="19.5703125" style="36" hidden="1" customWidth="1"/>
    <col min="49" max="49" width="20.28515625" style="36" customWidth="1"/>
    <col min="50" max="50" width="20.140625" style="35" customWidth="1"/>
    <col min="51" max="51" width="19" style="42" hidden="1" customWidth="1"/>
    <col min="52" max="52" width="13.42578125" style="38" hidden="1" customWidth="1"/>
    <col min="53" max="53" width="0" style="36" hidden="1" customWidth="1"/>
    <col min="54" max="55" width="0" style="33" hidden="1" customWidth="1"/>
    <col min="56" max="56" width="14" style="33" hidden="1" customWidth="1"/>
    <col min="57" max="57" width="0" style="33" hidden="1" customWidth="1"/>
    <col min="58" max="58" width="15.140625" style="33" hidden="1" customWidth="1"/>
    <col min="59" max="64" width="0" style="33" hidden="1" customWidth="1"/>
    <col min="65" max="65" width="14.7109375" style="33" hidden="1" customWidth="1"/>
    <col min="66" max="66" width="19.85546875" style="33" hidden="1" customWidth="1"/>
    <col min="67" max="70" width="0" style="33" hidden="1" customWidth="1"/>
    <col min="71" max="71" width="22.42578125" style="33" hidden="1" customWidth="1"/>
    <col min="72" max="101" width="0" style="33" hidden="1" customWidth="1"/>
    <col min="102" max="102" width="0" style="34" hidden="1" customWidth="1"/>
    <col min="103" max="16384" width="11.42578125" style="33"/>
  </cols>
  <sheetData>
    <row r="1" spans="1:102" ht="30" customHeight="1"/>
    <row r="2" spans="1:102" ht="53.25" customHeight="1"/>
    <row r="3" spans="1:102" ht="16.5" customHeight="1">
      <c r="O3" s="42" t="s">
        <v>131</v>
      </c>
    </row>
    <row r="4" spans="1:102" ht="27" customHeight="1">
      <c r="O4" s="47" t="s">
        <v>126</v>
      </c>
    </row>
    <row r="5" spans="1:102" ht="30" customHeight="1">
      <c r="F5" s="43"/>
      <c r="G5" s="45"/>
      <c r="H5" s="46"/>
      <c r="O5" s="46"/>
      <c r="P5" s="43"/>
      <c r="Q5" s="49"/>
      <c r="R5" s="49"/>
      <c r="S5" s="43"/>
      <c r="T5" s="43"/>
      <c r="U5" s="43"/>
      <c r="AG5" s="35" t="e">
        <f>+#REF!+#REF!</f>
        <v>#REF!</v>
      </c>
    </row>
    <row r="6" spans="1:102" s="4" customFormat="1" ht="12.75" customHeight="1">
      <c r="A6" s="50" t="s">
        <v>0</v>
      </c>
      <c r="B6" s="51" t="s">
        <v>1</v>
      </c>
      <c r="C6" s="51" t="s">
        <v>96</v>
      </c>
      <c r="D6" s="51" t="s">
        <v>96</v>
      </c>
      <c r="E6" s="52" t="s">
        <v>2</v>
      </c>
      <c r="F6" s="53"/>
      <c r="G6" s="50" t="s">
        <v>3</v>
      </c>
      <c r="H6" s="54" t="s">
        <v>4</v>
      </c>
      <c r="I6" s="50" t="s">
        <v>5</v>
      </c>
      <c r="J6" s="55" t="s">
        <v>6</v>
      </c>
      <c r="K6" s="56" t="s">
        <v>7</v>
      </c>
      <c r="L6" s="56" t="s">
        <v>8</v>
      </c>
      <c r="M6" s="56" t="s">
        <v>9</v>
      </c>
      <c r="N6" s="50"/>
      <c r="O6" s="50" t="s">
        <v>10</v>
      </c>
      <c r="P6" s="50" t="s">
        <v>11</v>
      </c>
      <c r="Q6" s="50"/>
      <c r="R6" s="50" t="s">
        <v>11</v>
      </c>
      <c r="S6" s="50" t="s">
        <v>13</v>
      </c>
      <c r="T6" s="50"/>
      <c r="U6" s="50" t="s">
        <v>13</v>
      </c>
      <c r="V6" s="50" t="s">
        <v>14</v>
      </c>
      <c r="W6" s="58" t="s">
        <v>15</v>
      </c>
      <c r="X6" s="58" t="s">
        <v>16</v>
      </c>
      <c r="Y6" s="59" t="s">
        <v>17</v>
      </c>
      <c r="Z6" s="57" t="s">
        <v>18</v>
      </c>
      <c r="AA6" s="59" t="s">
        <v>19</v>
      </c>
      <c r="AB6" s="59" t="s">
        <v>80</v>
      </c>
      <c r="AC6" s="57" t="s">
        <v>20</v>
      </c>
      <c r="AD6" s="61" t="s">
        <v>21</v>
      </c>
      <c r="AE6" s="62" t="s">
        <v>22</v>
      </c>
      <c r="AF6" s="62"/>
      <c r="AG6" s="62"/>
      <c r="AH6" s="63" t="s">
        <v>23</v>
      </c>
      <c r="AI6" s="63"/>
      <c r="AJ6" s="63"/>
      <c r="AK6" s="54" t="s">
        <v>24</v>
      </c>
      <c r="AL6" s="56" t="s">
        <v>25</v>
      </c>
      <c r="AM6" s="56" t="s">
        <v>26</v>
      </c>
      <c r="AN6" s="56" t="s">
        <v>27</v>
      </c>
      <c r="AO6" s="56" t="s">
        <v>28</v>
      </c>
      <c r="AP6" s="63" t="s">
        <v>29</v>
      </c>
      <c r="AQ6" s="64" t="s">
        <v>30</v>
      </c>
      <c r="AR6" s="51" t="s">
        <v>31</v>
      </c>
      <c r="AS6" s="51" t="s">
        <v>32</v>
      </c>
      <c r="AT6" s="68" t="s">
        <v>33</v>
      </c>
      <c r="AU6" s="51" t="s">
        <v>34</v>
      </c>
      <c r="AV6" s="68" t="s">
        <v>35</v>
      </c>
      <c r="AW6" s="56" t="s">
        <v>37</v>
      </c>
      <c r="AX6" s="56" t="s">
        <v>36</v>
      </c>
      <c r="AY6" s="65" t="s">
        <v>90</v>
      </c>
      <c r="AZ6" s="67"/>
      <c r="BA6" s="65" t="s">
        <v>38</v>
      </c>
      <c r="BB6" s="67"/>
      <c r="BC6" s="69" t="s">
        <v>39</v>
      </c>
      <c r="BD6" s="69" t="s">
        <v>40</v>
      </c>
      <c r="BE6" s="65" t="s">
        <v>41</v>
      </c>
      <c r="BF6" s="66"/>
      <c r="BG6" s="66"/>
      <c r="BH6" s="67"/>
      <c r="BI6" s="65" t="s">
        <v>42</v>
      </c>
      <c r="BJ6" s="66"/>
      <c r="BK6" s="66"/>
      <c r="BL6" s="66"/>
      <c r="BM6" s="66"/>
      <c r="BN6" s="67"/>
      <c r="BO6" s="65" t="s">
        <v>43</v>
      </c>
      <c r="BP6" s="66"/>
      <c r="BQ6" s="67"/>
      <c r="BR6" s="73" t="s">
        <v>44</v>
      </c>
      <c r="BS6" s="73" t="s">
        <v>45</v>
      </c>
      <c r="BT6" s="75" t="s">
        <v>46</v>
      </c>
      <c r="BU6" s="76"/>
      <c r="BV6" s="71" t="s">
        <v>47</v>
      </c>
      <c r="BW6" s="71" t="s">
        <v>48</v>
      </c>
      <c r="BX6" s="75" t="s">
        <v>49</v>
      </c>
      <c r="BY6" s="76"/>
      <c r="BZ6" s="71" t="s">
        <v>47</v>
      </c>
      <c r="CA6" s="71" t="s">
        <v>48</v>
      </c>
      <c r="CB6" s="65" t="s">
        <v>50</v>
      </c>
      <c r="CC6" s="67"/>
      <c r="CD6" s="71" t="s">
        <v>47</v>
      </c>
      <c r="CE6" s="71" t="s">
        <v>48</v>
      </c>
      <c r="CF6" s="56" t="s">
        <v>51</v>
      </c>
      <c r="CG6" s="56"/>
      <c r="CH6" s="71" t="s">
        <v>47</v>
      </c>
      <c r="CI6" s="71" t="s">
        <v>48</v>
      </c>
      <c r="CJ6" s="56" t="s">
        <v>52</v>
      </c>
      <c r="CK6" s="56"/>
      <c r="CL6" s="71" t="s">
        <v>47</v>
      </c>
      <c r="CM6" s="71" t="s">
        <v>48</v>
      </c>
      <c r="CN6" s="56" t="s">
        <v>53</v>
      </c>
      <c r="CO6" s="56"/>
      <c r="CP6" s="71" t="s">
        <v>47</v>
      </c>
      <c r="CQ6" s="71" t="s">
        <v>48</v>
      </c>
      <c r="CR6" s="56" t="s">
        <v>54</v>
      </c>
      <c r="CS6" s="65"/>
      <c r="CT6" s="71" t="s">
        <v>47</v>
      </c>
      <c r="CU6" s="71" t="s">
        <v>48</v>
      </c>
      <c r="CV6" s="1" t="s">
        <v>55</v>
      </c>
      <c r="CW6" s="2"/>
      <c r="CX6" s="3"/>
    </row>
    <row r="7" spans="1:102" s="4" customFormat="1" ht="55.5" customHeight="1">
      <c r="A7" s="50"/>
      <c r="B7" s="51"/>
      <c r="C7" s="51"/>
      <c r="D7" s="51"/>
      <c r="E7" s="52"/>
      <c r="F7" s="53"/>
      <c r="G7" s="50"/>
      <c r="H7" s="54"/>
      <c r="I7" s="50"/>
      <c r="J7" s="55"/>
      <c r="K7" s="56"/>
      <c r="L7" s="56"/>
      <c r="M7" s="56"/>
      <c r="N7" s="50"/>
      <c r="O7" s="50"/>
      <c r="P7" s="50"/>
      <c r="Q7" s="50"/>
      <c r="R7" s="50"/>
      <c r="S7" s="50"/>
      <c r="T7" s="50"/>
      <c r="U7" s="50"/>
      <c r="V7" s="50"/>
      <c r="W7" s="58"/>
      <c r="X7" s="58"/>
      <c r="Y7" s="60"/>
      <c r="Z7" s="57"/>
      <c r="AA7" s="60"/>
      <c r="AB7" s="59"/>
      <c r="AC7" s="57"/>
      <c r="AD7" s="61"/>
      <c r="AE7" s="5" t="s">
        <v>56</v>
      </c>
      <c r="AF7" s="6" t="s">
        <v>1</v>
      </c>
      <c r="AG7" s="7" t="s">
        <v>57</v>
      </c>
      <c r="AH7" s="5" t="s">
        <v>56</v>
      </c>
      <c r="AI7" s="6" t="s">
        <v>1</v>
      </c>
      <c r="AJ7" s="7" t="s">
        <v>57</v>
      </c>
      <c r="AK7" s="54"/>
      <c r="AL7" s="56"/>
      <c r="AM7" s="56"/>
      <c r="AN7" s="56"/>
      <c r="AO7" s="56"/>
      <c r="AP7" s="63"/>
      <c r="AQ7" s="64"/>
      <c r="AR7" s="51"/>
      <c r="AS7" s="51"/>
      <c r="AT7" s="68"/>
      <c r="AU7" s="51"/>
      <c r="AV7" s="68"/>
      <c r="AW7" s="56"/>
      <c r="AX7" s="56"/>
      <c r="AY7" s="23" t="s">
        <v>58</v>
      </c>
      <c r="AZ7" s="8" t="s">
        <v>59</v>
      </c>
      <c r="BA7" s="18" t="s">
        <v>58</v>
      </c>
      <c r="BB7" s="18" t="s">
        <v>59</v>
      </c>
      <c r="BC7" s="70"/>
      <c r="BD7" s="70"/>
      <c r="BE7" s="18" t="s">
        <v>60</v>
      </c>
      <c r="BF7" s="17" t="s">
        <v>61</v>
      </c>
      <c r="BG7" s="18" t="s">
        <v>62</v>
      </c>
      <c r="BH7" s="18" t="s">
        <v>63</v>
      </c>
      <c r="BI7" s="20" t="s">
        <v>57</v>
      </c>
      <c r="BJ7" s="20" t="s">
        <v>64</v>
      </c>
      <c r="BK7" s="9" t="s">
        <v>65</v>
      </c>
      <c r="BL7" s="16" t="s">
        <v>12</v>
      </c>
      <c r="BM7" s="10" t="s">
        <v>66</v>
      </c>
      <c r="BN7" s="10" t="s">
        <v>67</v>
      </c>
      <c r="BO7" s="21" t="s">
        <v>43</v>
      </c>
      <c r="BP7" s="21" t="s">
        <v>68</v>
      </c>
      <c r="BQ7" s="18" t="s">
        <v>69</v>
      </c>
      <c r="BR7" s="74"/>
      <c r="BS7" s="74"/>
      <c r="BT7" s="11" t="s">
        <v>57</v>
      </c>
      <c r="BU7" s="12" t="s">
        <v>1</v>
      </c>
      <c r="BV7" s="77"/>
      <c r="BW7" s="77"/>
      <c r="BX7" s="11" t="s">
        <v>57</v>
      </c>
      <c r="BY7" s="12" t="s">
        <v>1</v>
      </c>
      <c r="BZ7" s="77"/>
      <c r="CA7" s="77"/>
      <c r="CB7" s="11" t="s">
        <v>57</v>
      </c>
      <c r="CC7" s="12" t="s">
        <v>1</v>
      </c>
      <c r="CD7" s="77"/>
      <c r="CE7" s="77"/>
      <c r="CF7" s="11" t="s">
        <v>57</v>
      </c>
      <c r="CG7" s="12" t="s">
        <v>1</v>
      </c>
      <c r="CH7" s="77"/>
      <c r="CI7" s="77"/>
      <c r="CJ7" s="11" t="s">
        <v>57</v>
      </c>
      <c r="CK7" s="12" t="s">
        <v>1</v>
      </c>
      <c r="CL7" s="77"/>
      <c r="CM7" s="77"/>
      <c r="CN7" s="19" t="s">
        <v>57</v>
      </c>
      <c r="CO7" s="12" t="s">
        <v>1</v>
      </c>
      <c r="CP7" s="77"/>
      <c r="CQ7" s="77"/>
      <c r="CR7" s="19" t="s">
        <v>57</v>
      </c>
      <c r="CS7" s="13" t="s">
        <v>1</v>
      </c>
      <c r="CT7" s="72"/>
      <c r="CU7" s="72"/>
      <c r="CV7" s="22" t="s">
        <v>57</v>
      </c>
      <c r="CW7" s="14"/>
      <c r="CX7" s="3"/>
    </row>
    <row r="8" spans="1:102" ht="63.75">
      <c r="A8" s="15">
        <v>64</v>
      </c>
      <c r="B8" s="24">
        <v>42311</v>
      </c>
      <c r="C8" s="25"/>
      <c r="D8" s="48" t="s">
        <v>127</v>
      </c>
      <c r="E8" s="25" t="s">
        <v>86</v>
      </c>
      <c r="F8" s="15" t="s">
        <v>70</v>
      </c>
      <c r="G8" s="26" t="s">
        <v>101</v>
      </c>
      <c r="H8" s="15">
        <v>34556742</v>
      </c>
      <c r="I8" s="15">
        <v>9003272962</v>
      </c>
      <c r="J8" s="26" t="s">
        <v>107</v>
      </c>
      <c r="K8" s="25" t="s">
        <v>89</v>
      </c>
      <c r="L8" s="15" t="s">
        <v>71</v>
      </c>
      <c r="M8" s="15" t="s">
        <v>72</v>
      </c>
      <c r="N8" s="15" t="s">
        <v>73</v>
      </c>
      <c r="O8" s="26" t="s">
        <v>102</v>
      </c>
      <c r="P8" s="15">
        <v>5</v>
      </c>
      <c r="Q8" s="27" t="s">
        <v>74</v>
      </c>
      <c r="R8" s="27" t="str">
        <f t="shared" ref="R8" si="0">((CONCATENATE(P8," "))&amp;Q8)</f>
        <v>5 MESES</v>
      </c>
      <c r="S8" s="15">
        <v>0</v>
      </c>
      <c r="T8" s="15" t="s">
        <v>75</v>
      </c>
      <c r="U8" s="15" t="str">
        <f t="shared" ref="U8" si="1">((CONCATENATE(S8," "))&amp;T8)</f>
        <v>0 DIAS</v>
      </c>
      <c r="V8" s="15">
        <f t="shared" ref="V8" si="2">+IF(S8=0,P8*1,((P8*30)+S8))</f>
        <v>5</v>
      </c>
      <c r="W8" s="25" t="s">
        <v>79</v>
      </c>
      <c r="X8" s="15" t="s">
        <v>77</v>
      </c>
      <c r="Y8" s="15">
        <v>170760000</v>
      </c>
      <c r="Z8" s="28">
        <f t="shared" ref="Z8" si="3">+Y8/1000</f>
        <v>170760</v>
      </c>
      <c r="AA8" s="15">
        <v>126380000</v>
      </c>
      <c r="AB8" s="15">
        <v>44380000</v>
      </c>
      <c r="AC8" s="15">
        <v>0</v>
      </c>
      <c r="AD8" s="29" t="s">
        <v>81</v>
      </c>
      <c r="AE8" s="15">
        <v>5682</v>
      </c>
      <c r="AF8" s="24">
        <v>42292</v>
      </c>
      <c r="AG8" s="15">
        <v>260000000</v>
      </c>
      <c r="AH8" s="15">
        <v>7219</v>
      </c>
      <c r="AI8" s="24">
        <v>42318</v>
      </c>
      <c r="AJ8" s="15">
        <v>126380000</v>
      </c>
      <c r="AK8" s="26" t="s">
        <v>103</v>
      </c>
      <c r="AL8" s="26" t="s">
        <v>111</v>
      </c>
      <c r="AM8" s="15" t="s">
        <v>95</v>
      </c>
      <c r="AN8" s="15" t="s">
        <v>104</v>
      </c>
      <c r="AO8" s="15" t="s">
        <v>76</v>
      </c>
      <c r="AP8" s="30" t="s">
        <v>108</v>
      </c>
      <c r="AQ8" s="24">
        <v>42290</v>
      </c>
      <c r="AR8" s="26" t="s">
        <v>109</v>
      </c>
      <c r="AS8" s="26" t="s">
        <v>110</v>
      </c>
      <c r="AT8" s="25" t="s">
        <v>105</v>
      </c>
      <c r="AU8" s="44">
        <v>42318</v>
      </c>
      <c r="AV8" s="25" t="s">
        <v>106</v>
      </c>
      <c r="AW8" s="25" t="s">
        <v>78</v>
      </c>
      <c r="AX8" s="15" t="s">
        <v>93</v>
      </c>
      <c r="AY8" s="31" t="s">
        <v>92</v>
      </c>
      <c r="AZ8" s="26">
        <v>1124852024</v>
      </c>
      <c r="BA8" s="25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</row>
    <row r="9" spans="1:102" ht="56.25" customHeight="1">
      <c r="A9" s="15">
        <v>65</v>
      </c>
      <c r="B9" s="24">
        <v>42314</v>
      </c>
      <c r="C9" s="25"/>
      <c r="D9" s="48" t="s">
        <v>128</v>
      </c>
      <c r="E9" s="25" t="s">
        <v>86</v>
      </c>
      <c r="F9" s="15" t="s">
        <v>70</v>
      </c>
      <c r="G9" s="26" t="s">
        <v>97</v>
      </c>
      <c r="H9" s="15">
        <v>18146123</v>
      </c>
      <c r="I9" s="15">
        <v>8460030762</v>
      </c>
      <c r="J9" s="26" t="s">
        <v>98</v>
      </c>
      <c r="K9" s="25" t="s">
        <v>91</v>
      </c>
      <c r="L9" s="15" t="s">
        <v>71</v>
      </c>
      <c r="M9" s="15" t="s">
        <v>72</v>
      </c>
      <c r="N9" s="15" t="s">
        <v>73</v>
      </c>
      <c r="O9" s="26" t="s">
        <v>99</v>
      </c>
      <c r="P9" s="15">
        <v>10</v>
      </c>
      <c r="Q9" s="27" t="s">
        <v>74</v>
      </c>
      <c r="R9" s="27" t="str">
        <f t="shared" ref="R9" si="4">((CONCATENATE(P9," "))&amp;Q9)</f>
        <v>10 MESES</v>
      </c>
      <c r="S9" s="15">
        <v>0</v>
      </c>
      <c r="T9" s="15" t="s">
        <v>75</v>
      </c>
      <c r="U9" s="15" t="str">
        <f t="shared" ref="U9" si="5">((CONCATENATE(S9," "))&amp;T9)</f>
        <v>0 DIAS</v>
      </c>
      <c r="V9" s="15">
        <f t="shared" ref="V9" si="6">+IF(S9=0,P9*1,((P9*30)+S9))</f>
        <v>10</v>
      </c>
      <c r="W9" s="25" t="s">
        <v>79</v>
      </c>
      <c r="X9" s="15" t="s">
        <v>77</v>
      </c>
      <c r="Y9" s="15">
        <v>757915425</v>
      </c>
      <c r="Z9" s="28">
        <f t="shared" ref="Z9" si="7">+Y9/1000</f>
        <v>757915.42500000005</v>
      </c>
      <c r="AA9" s="15">
        <v>697915425</v>
      </c>
      <c r="AB9" s="15">
        <v>60000000</v>
      </c>
      <c r="AC9" s="15">
        <v>697915425</v>
      </c>
      <c r="AD9" s="29" t="s">
        <v>81</v>
      </c>
      <c r="AE9" s="15">
        <v>5708</v>
      </c>
      <c r="AF9" s="24">
        <v>42293</v>
      </c>
      <c r="AG9" s="15">
        <v>697915425</v>
      </c>
      <c r="AH9" s="15">
        <v>7582</v>
      </c>
      <c r="AI9" s="24">
        <v>42334</v>
      </c>
      <c r="AJ9" s="15">
        <v>697915425</v>
      </c>
      <c r="AK9" s="26" t="s">
        <v>99</v>
      </c>
      <c r="AL9" s="26" t="s">
        <v>112</v>
      </c>
      <c r="AM9" s="15"/>
      <c r="AN9" s="15" t="s">
        <v>100</v>
      </c>
      <c r="AO9" s="15" t="s">
        <v>76</v>
      </c>
      <c r="AP9" s="30">
        <v>2014006860052</v>
      </c>
      <c r="AQ9" s="24">
        <v>42244</v>
      </c>
      <c r="AR9" s="26" t="s">
        <v>82</v>
      </c>
      <c r="AS9" s="26" t="s">
        <v>83</v>
      </c>
      <c r="AT9" s="25" t="s">
        <v>113</v>
      </c>
      <c r="AU9" s="44">
        <v>42331</v>
      </c>
      <c r="AV9" s="25" t="s">
        <v>94</v>
      </c>
      <c r="AW9" s="25" t="s">
        <v>91</v>
      </c>
      <c r="AX9" s="25" t="s">
        <v>84</v>
      </c>
      <c r="AY9" s="31" t="s">
        <v>85</v>
      </c>
      <c r="AZ9" s="26">
        <v>79646971</v>
      </c>
      <c r="BA9" s="25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</row>
    <row r="10" spans="1:102" ht="51">
      <c r="A10" s="15">
        <v>66</v>
      </c>
      <c r="B10" s="24">
        <v>42335</v>
      </c>
      <c r="C10" s="25"/>
      <c r="D10" s="48" t="s">
        <v>129</v>
      </c>
      <c r="E10" s="25" t="s">
        <v>86</v>
      </c>
      <c r="F10" s="15" t="s">
        <v>70</v>
      </c>
      <c r="G10" s="26" t="s">
        <v>87</v>
      </c>
      <c r="H10" s="15">
        <v>5348695</v>
      </c>
      <c r="I10" s="15">
        <v>9001772936</v>
      </c>
      <c r="J10" s="26" t="s">
        <v>88</v>
      </c>
      <c r="K10" s="25" t="s">
        <v>89</v>
      </c>
      <c r="L10" s="15" t="s">
        <v>71</v>
      </c>
      <c r="M10" s="15" t="s">
        <v>72</v>
      </c>
      <c r="N10" s="15" t="s">
        <v>73</v>
      </c>
      <c r="O10" s="26" t="s">
        <v>114</v>
      </c>
      <c r="P10" s="15"/>
      <c r="Q10" s="27"/>
      <c r="R10" s="27" t="s">
        <v>125</v>
      </c>
      <c r="S10" s="15"/>
      <c r="T10" s="15"/>
      <c r="U10" s="15" t="s">
        <v>124</v>
      </c>
      <c r="V10" s="15"/>
      <c r="W10" s="25"/>
      <c r="X10" s="15"/>
      <c r="Y10" s="15">
        <v>515000000</v>
      </c>
      <c r="Z10" s="28"/>
      <c r="AA10" s="15"/>
      <c r="AB10" s="15"/>
      <c r="AC10" s="15"/>
      <c r="AD10" s="29"/>
      <c r="AE10" s="15">
        <v>5552</v>
      </c>
      <c r="AF10" s="24">
        <v>42286</v>
      </c>
      <c r="AG10" s="15">
        <v>500000000</v>
      </c>
      <c r="AH10" s="15"/>
      <c r="AI10" s="15"/>
      <c r="AJ10" s="15"/>
      <c r="AK10" s="26" t="s">
        <v>119</v>
      </c>
      <c r="AL10" s="26" t="s">
        <v>118</v>
      </c>
      <c r="AM10" s="15" t="s">
        <v>95</v>
      </c>
      <c r="AN10" s="15" t="s">
        <v>117</v>
      </c>
      <c r="AO10" s="15" t="s">
        <v>76</v>
      </c>
      <c r="AP10" s="30" t="s">
        <v>115</v>
      </c>
      <c r="AQ10" s="24">
        <v>42256</v>
      </c>
      <c r="AR10" s="26" t="s">
        <v>82</v>
      </c>
      <c r="AS10" s="26" t="s">
        <v>83</v>
      </c>
      <c r="AT10" s="25"/>
      <c r="AU10" s="25"/>
      <c r="AV10" s="25"/>
      <c r="AW10" s="25" t="s">
        <v>116</v>
      </c>
      <c r="AX10" s="25" t="s">
        <v>84</v>
      </c>
      <c r="AY10" s="31" t="s">
        <v>85</v>
      </c>
      <c r="AZ10" s="26">
        <v>79646971</v>
      </c>
      <c r="BA10" s="25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</row>
    <row r="11" spans="1:102" ht="63.75">
      <c r="A11" s="15">
        <v>67</v>
      </c>
      <c r="B11" s="24">
        <v>42335</v>
      </c>
      <c r="C11" s="25"/>
      <c r="D11" s="48" t="s">
        <v>130</v>
      </c>
      <c r="E11" s="25" t="s">
        <v>86</v>
      </c>
      <c r="F11" s="15" t="s">
        <v>70</v>
      </c>
      <c r="G11" s="26" t="s">
        <v>87</v>
      </c>
      <c r="H11" s="15">
        <v>5348695</v>
      </c>
      <c r="I11" s="15">
        <v>9001772936</v>
      </c>
      <c r="J11" s="26" t="s">
        <v>88</v>
      </c>
      <c r="K11" s="25" t="s">
        <v>89</v>
      </c>
      <c r="L11" s="15" t="s">
        <v>71</v>
      </c>
      <c r="M11" s="15" t="s">
        <v>72</v>
      </c>
      <c r="N11" s="15" t="s">
        <v>73</v>
      </c>
      <c r="O11" s="26" t="s">
        <v>120</v>
      </c>
      <c r="P11" s="15"/>
      <c r="Q11" s="27"/>
      <c r="R11" s="27" t="s">
        <v>123</v>
      </c>
      <c r="S11" s="15"/>
      <c r="T11" s="15"/>
      <c r="U11" s="15" t="s">
        <v>124</v>
      </c>
      <c r="V11" s="15"/>
      <c r="W11" s="25"/>
      <c r="X11" s="15"/>
      <c r="Y11" s="15">
        <v>570000000</v>
      </c>
      <c r="Z11" s="28"/>
      <c r="AA11" s="15"/>
      <c r="AB11" s="15"/>
      <c r="AC11" s="15"/>
      <c r="AD11" s="29"/>
      <c r="AE11" s="15">
        <v>5548</v>
      </c>
      <c r="AF11" s="24">
        <v>42286</v>
      </c>
      <c r="AG11" s="15">
        <v>500000000</v>
      </c>
      <c r="AH11" s="15"/>
      <c r="AI11" s="15"/>
      <c r="AJ11" s="15"/>
      <c r="AK11" s="26" t="s">
        <v>120</v>
      </c>
      <c r="AL11" s="26" t="s">
        <v>118</v>
      </c>
      <c r="AM11" s="15" t="s">
        <v>95</v>
      </c>
      <c r="AN11" s="15" t="s">
        <v>121</v>
      </c>
      <c r="AO11" s="15" t="s">
        <v>76</v>
      </c>
      <c r="AP11" s="30" t="s">
        <v>122</v>
      </c>
      <c r="AQ11" s="24">
        <v>42262</v>
      </c>
      <c r="AR11" s="26" t="s">
        <v>82</v>
      </c>
      <c r="AS11" s="26" t="s">
        <v>83</v>
      </c>
      <c r="AT11" s="25"/>
      <c r="AU11" s="25"/>
      <c r="AV11" s="25"/>
      <c r="AW11" s="25" t="s">
        <v>91</v>
      </c>
      <c r="AX11" s="25" t="s">
        <v>84</v>
      </c>
      <c r="AY11" s="31" t="s">
        <v>85</v>
      </c>
      <c r="AZ11" s="26">
        <v>79646971</v>
      </c>
      <c r="BA11" s="25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</row>
  </sheetData>
  <mergeCells count="74">
    <mergeCell ref="CR6:CS6"/>
    <mergeCell ref="CT6:CT7"/>
    <mergeCell ref="CH6:CH7"/>
    <mergeCell ref="CI6:CI7"/>
    <mergeCell ref="CJ6:CK6"/>
    <mergeCell ref="CL6:CL7"/>
    <mergeCell ref="CM6:CM7"/>
    <mergeCell ref="CU6:CU7"/>
    <mergeCell ref="CF6:CG6"/>
    <mergeCell ref="BR6:BR7"/>
    <mergeCell ref="BS6:BS7"/>
    <mergeCell ref="BT6:BU6"/>
    <mergeCell ref="BV6:BV7"/>
    <mergeCell ref="BW6:BW7"/>
    <mergeCell ref="BX6:BY6"/>
    <mergeCell ref="BZ6:BZ7"/>
    <mergeCell ref="CA6:CA7"/>
    <mergeCell ref="CB6:CC6"/>
    <mergeCell ref="CD6:CD7"/>
    <mergeCell ref="CE6:CE7"/>
    <mergeCell ref="CN6:CO6"/>
    <mergeCell ref="CP6:CP7"/>
    <mergeCell ref="CQ6:CQ7"/>
    <mergeCell ref="BO6:BQ6"/>
    <mergeCell ref="AT6:AT7"/>
    <mergeCell ref="AU6:AU7"/>
    <mergeCell ref="AV6:AV7"/>
    <mergeCell ref="AW6:AW7"/>
    <mergeCell ref="AX6:AX7"/>
    <mergeCell ref="AY6:AZ6"/>
    <mergeCell ref="BA6:BB6"/>
    <mergeCell ref="BC6:BC7"/>
    <mergeCell ref="BD6:BD7"/>
    <mergeCell ref="BE6:BH6"/>
    <mergeCell ref="BI6:BN6"/>
    <mergeCell ref="AS6:AS7"/>
    <mergeCell ref="AD6:AD7"/>
    <mergeCell ref="AE6:AG6"/>
    <mergeCell ref="AH6:AJ6"/>
    <mergeCell ref="AK6:AK7"/>
    <mergeCell ref="AL6:AL7"/>
    <mergeCell ref="AM6:AM7"/>
    <mergeCell ref="AN6:AN7"/>
    <mergeCell ref="AO6:AO7"/>
    <mergeCell ref="AP6:AP7"/>
    <mergeCell ref="AQ6:AQ7"/>
    <mergeCell ref="AR6:AR7"/>
    <mergeCell ref="AC6:AC7"/>
    <mergeCell ref="O6:O7"/>
    <mergeCell ref="P6:Q7"/>
    <mergeCell ref="R6:R7"/>
    <mergeCell ref="S6:T7"/>
    <mergeCell ref="U6:U7"/>
    <mergeCell ref="V6:V7"/>
    <mergeCell ref="W6:W7"/>
    <mergeCell ref="X6:X7"/>
    <mergeCell ref="Y6:Y7"/>
    <mergeCell ref="Z6:Z7"/>
    <mergeCell ref="AA6:AA7"/>
    <mergeCell ref="AB6:AB7"/>
    <mergeCell ref="N6:N7"/>
    <mergeCell ref="A6:A7"/>
    <mergeCell ref="B6:B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C6:C7"/>
    <mergeCell ref="D6:D7"/>
  </mergeCells>
  <hyperlinks>
    <hyperlink ref="D11" r:id="rId1"/>
    <hyperlink ref="D10" r:id="rId2"/>
    <hyperlink ref="D9" r:id="rId3"/>
    <hyperlink ref="D8" r:id="rId4"/>
  </hyperlinks>
  <pageMargins left="0.70866141732283472" right="0.70866141732283472" top="0.74803149606299213" bottom="0.74803149606299213" header="0.31496062992125984" footer="0.31496062992125984"/>
  <pageSetup paperSize="5" scale="75" orientation="landscape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2015</vt:lpstr>
      <vt:lpstr>'2015'!Área_de_impresión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Mejia</dc:creator>
  <cp:lastModifiedBy>usuario</cp:lastModifiedBy>
  <cp:lastPrinted>2016-01-26T17:17:43Z</cp:lastPrinted>
  <dcterms:created xsi:type="dcterms:W3CDTF">2014-11-04T21:57:10Z</dcterms:created>
  <dcterms:modified xsi:type="dcterms:W3CDTF">2016-01-26T17:28:19Z</dcterms:modified>
</cp:coreProperties>
</file>